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C\8. งานที่ยังไม่เสร็จ\2022-10-28 แบบฟอร์ม PACNS (แก้ไขที่อยู่บริษัท)\COST_PACNS\"/>
    </mc:Choice>
  </mc:AlternateContent>
  <bookViews>
    <workbookView xWindow="0" yWindow="0" windowWidth="19200" windowHeight="7305" tabRatio="834" firstSheet="1" activeTab="2"/>
  </bookViews>
  <sheets>
    <sheet name="XXXXXX" sheetId="6" state="veryHidden" r:id="rId1"/>
    <sheet name="Final Account" sheetId="14" r:id="rId2"/>
    <sheet name="sum VO." sheetId="15" r:id="rId3"/>
  </sheets>
  <externalReferences>
    <externalReference r:id="rId4"/>
  </externalReferences>
  <definedNames>
    <definedName name="a">'[1]SH-A'!$C$1:$G$600</definedName>
    <definedName name="b">'[1]SH-B'!$C$1:$G$482</definedName>
    <definedName name="B1." localSheetId="2">#REF!</definedName>
    <definedName name="B1.">#REF!</definedName>
    <definedName name="d">'[1]SH-D'!$C$1:$G$531</definedName>
    <definedName name="e">'[1]SH-E'!$C$1:$G$600</definedName>
    <definedName name="f">'[1]SH-F'!$C$1:$G$600</definedName>
    <definedName name="g">'[1]SH-G'!$C$1:$G$600</definedName>
    <definedName name="_xlnm.Print_Area" localSheetId="1">'Final Account'!$B$1:$R$56</definedName>
    <definedName name="_xlnm.Print_Area" localSheetId="2">'sum VO.'!$A$1:$C$40</definedName>
    <definedName name="z">'[1]SH-C'!$C$1:$G$600</definedName>
    <definedName name="ฟ1" localSheetId="2">#REF!</definedName>
    <definedName name="ฟ1">#REF!</definedName>
  </definedNames>
  <calcPr calcId="152511"/>
</workbook>
</file>

<file path=xl/calcChain.xml><?xml version="1.0" encoding="utf-8"?>
<calcChain xmlns="http://schemas.openxmlformats.org/spreadsheetml/2006/main">
  <c r="C37" i="15" l="1"/>
  <c r="C38" i="15" s="1"/>
  <c r="A16" i="15"/>
  <c r="A17" i="15" s="1"/>
  <c r="A18" i="15" s="1"/>
  <c r="A19" i="15" s="1"/>
  <c r="A20" i="15" s="1"/>
  <c r="A21" i="15" s="1"/>
  <c r="A22" i="15" s="1"/>
  <c r="A23" i="15" s="1"/>
  <c r="A24" i="15" s="1"/>
  <c r="R18" i="14" l="1"/>
  <c r="R16" i="14"/>
  <c r="R20" i="14" s="1"/>
</calcChain>
</file>

<file path=xl/sharedStrings.xml><?xml version="1.0" encoding="utf-8"?>
<sst xmlns="http://schemas.openxmlformats.org/spreadsheetml/2006/main" count="81" uniqueCount="45">
  <si>
    <t>:</t>
  </si>
  <si>
    <t xml:space="preserve">Original to </t>
  </si>
  <si>
    <t>สรุปยอดบัญชีสุดท้าย</t>
  </si>
  <si>
    <t>มูลค่าตามสัญญาเดิม</t>
  </si>
  <si>
    <t>มูลค่าจากงานเปลี่ยนแปลง</t>
  </si>
  <si>
    <t>สรุปมูลค่าสุดท้าย</t>
  </si>
  <si>
    <t>ลงนาม</t>
  </si>
  <si>
    <r>
      <t xml:space="preserve">ผู้สำรวจปริมาณงาน </t>
    </r>
    <r>
      <rPr>
        <sz val="14"/>
        <rFont val="Angsana New"/>
        <family val="1"/>
      </rPr>
      <t>:</t>
    </r>
  </si>
  <si>
    <r>
      <rPr>
        <b/>
        <sz val="14"/>
        <rFont val="Angsana New"/>
        <family val="1"/>
      </rPr>
      <t>เจ้าของโครงการ</t>
    </r>
    <r>
      <rPr>
        <sz val="14"/>
        <rFont val="Angsana New"/>
        <family val="1"/>
      </rPr>
      <t xml:space="preserve"> : </t>
    </r>
  </si>
  <si>
    <t>เจ้าของโครงการ</t>
  </si>
  <si>
    <t>ผู้รับจ้าง</t>
  </si>
  <si>
    <t>ผู้สำรวจปริมาณงาน</t>
  </si>
  <si>
    <t>สรุปมูลค่าตามสัญญา</t>
  </si>
  <si>
    <r>
      <rPr>
        <b/>
        <sz val="14"/>
        <rFont val="Angsana New"/>
        <family val="1"/>
      </rPr>
      <t xml:space="preserve">ผู้รับจ้าง </t>
    </r>
    <r>
      <rPr>
        <sz val="14"/>
        <rFont val="Angsana New"/>
        <family val="1"/>
      </rPr>
      <t>:</t>
    </r>
  </si>
  <si>
    <t>ข้าพเจ้าขอรับรองว่าคำชี้แจงบัญชีขั้นสุดท้ายข้างต้นเป็นไปตามเงื่อนไขของสัญญานี้</t>
  </si>
  <si>
    <t>ลำดับ</t>
  </si>
  <si>
    <t>รายการ</t>
  </si>
  <si>
    <t>มูลค่างานเปลี่ยนแปลง</t>
  </si>
  <si>
    <t>ที่อนุมัติแล้ว (บาท)</t>
  </si>
  <si>
    <t>สรุปมูลค่างานเปลี่ยนแปลง</t>
  </si>
  <si>
    <t xml:space="preserve">รวมมูลค่า </t>
  </si>
  <si>
    <t>รวมมูลค่า (รวมภาษีมูลค่าเพิ่ม 7%)</t>
  </si>
  <si>
    <t>โครงการ : ……………………………………….</t>
  </si>
  <si>
    <t>งาน : ……………………………………………………………………..</t>
  </si>
  <si>
    <t>มูลค่างานตามสัญญา :………………………... บาท (รวมภาษีมูลค่าเพิ่ม)</t>
  </si>
  <si>
    <t>ผู้รับจ้าง  :</t>
  </si>
  <si>
    <t>โครงการ :</t>
  </si>
  <si>
    <t>ชื่องาน :</t>
  </si>
  <si>
    <t>สัญญาเลขที่ :</t>
  </si>
  <si>
    <t>ผู้รับเหมา : ……………………………………………………………….</t>
  </si>
  <si>
    <t>เจ้าของโครงการ : ……………………………………………………..…</t>
  </si>
  <si>
    <t>วันที่ :…………………………</t>
  </si>
  <si>
    <t xml:space="preserve">โทรศัพท์ : </t>
  </si>
  <si>
    <t>(                                                                        )</t>
  </si>
  <si>
    <t>(                                                                       )</t>
  </si>
  <si>
    <r>
      <t xml:space="preserve">ข้าพเจ้ายอมรับจำนวนเงินทั้งหมด  </t>
    </r>
    <r>
      <rPr>
        <b/>
        <u/>
        <sz val="14"/>
        <rFont val="Angsana New"/>
        <family val="1"/>
      </rPr>
      <t xml:space="preserve">บาท ……………………….. </t>
    </r>
    <r>
      <rPr>
        <sz val="14"/>
        <rFont val="Angsana New"/>
        <family val="1"/>
      </rPr>
      <t xml:space="preserve"> (รวมภาษีมูลค่าเพิ่ม (VAT) ตามที่แสดงในใบสรุปยอดบัญชีสุดท้ายภายใต้สัญญานี้โดยสมบูรณ์</t>
    </r>
  </si>
  <si>
    <t>ไม่รวมภาษีมูลค่าเพิ่ม (VAT)</t>
  </si>
  <si>
    <t xml:space="preserve">     รวมภาษีมูลค่าเพิ่ม (VAT)</t>
  </si>
  <si>
    <t>(บาท)</t>
  </si>
  <si>
    <t>ตำแหน่ง  :</t>
  </si>
  <si>
    <t>วันที่</t>
  </si>
  <si>
    <r>
      <rPr>
        <b/>
        <sz val="14"/>
        <rFont val="Angsana New"/>
        <family val="1"/>
      </rPr>
      <t xml:space="preserve">ผู้บริหารโครงการและงานก่อสร้าง </t>
    </r>
    <r>
      <rPr>
        <sz val="14"/>
        <rFont val="Angsana New"/>
        <family val="1"/>
      </rPr>
      <t>:</t>
    </r>
  </si>
  <si>
    <t>ผู้บริหารโครงการและงานก่อสร้าง</t>
  </si>
  <si>
    <t>เลขที่ :</t>
  </si>
  <si>
    <t>FM-COST-38, 16/11/22_PACNS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</si>
</sst>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_-* #,##0.00_-;\-* #,##0.00_-;_-* &quot;-&quot;??_-;_-@_-"/>
    <numFmt numFmtId="188" formatCode="#,##0.00\ _$;[Red]\-#,##0.00\ _$"/>
    <numFmt numFmtId="189" formatCode="_(\ #,##0.00_);[Red]_(\ \(#,##0.00\);_(\ &quot;-&quot;_);_(@_)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b/>
      <sz val="14"/>
      <name val="DilleniaUPC"/>
      <family val="1"/>
      <charset val="222"/>
    </font>
    <font>
      <sz val="14"/>
      <name val="Cordia New"/>
      <family val="2"/>
    </font>
    <font>
      <sz val="14"/>
      <name val="CordiaUPC"/>
      <family val="2"/>
    </font>
    <font>
      <sz val="14"/>
      <name val="Angsana New"/>
      <family val="1"/>
    </font>
    <font>
      <b/>
      <sz val="14"/>
      <name val="Angsana New"/>
      <family val="1"/>
    </font>
    <font>
      <sz val="18"/>
      <name val="Angsana New"/>
      <family val="1"/>
    </font>
    <font>
      <sz val="14"/>
      <color indexed="9"/>
      <name val="Angsana New"/>
      <family val="1"/>
    </font>
    <font>
      <b/>
      <u/>
      <sz val="14"/>
      <name val="Angsana New"/>
      <family val="1"/>
    </font>
    <font>
      <u/>
      <sz val="14"/>
      <name val="Angsana New"/>
      <family val="1"/>
    </font>
    <font>
      <b/>
      <sz val="20"/>
      <name val="Angsana New"/>
      <family val="1"/>
    </font>
    <font>
      <b/>
      <sz val="14"/>
      <color indexed="12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3">
    <xf numFmtId="0" fontId="0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" fillId="0" borderId="1" applyFill="0" applyBorder="0" applyProtection="0">
      <alignment horizontal="center" vertical="center"/>
    </xf>
    <xf numFmtId="0" fontId="2" fillId="0" borderId="0"/>
    <xf numFmtId="0" fontId="2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3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Continuous" vertical="center"/>
    </xf>
    <xf numFmtId="14" fontId="6" fillId="0" borderId="0" xfId="0" applyNumberFormat="1" applyFont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0" applyFont="1" applyBorder="1"/>
    <xf numFmtId="0" fontId="6" fillId="0" borderId="0" xfId="0" applyFont="1" applyBorder="1"/>
    <xf numFmtId="0" fontId="6" fillId="0" borderId="8" xfId="0" applyFont="1" applyBorder="1"/>
    <xf numFmtId="0" fontId="9" fillId="0" borderId="0" xfId="0" applyFont="1"/>
    <xf numFmtId="0" fontId="6" fillId="0" borderId="0" xfId="0" applyFont="1" applyBorder="1" applyAlignment="1"/>
    <xf numFmtId="187" fontId="7" fillId="0" borderId="5" xfId="1" applyFont="1" applyBorder="1"/>
    <xf numFmtId="187" fontId="6" fillId="0" borderId="0" xfId="1" applyFont="1" applyBorder="1"/>
    <xf numFmtId="187" fontId="7" fillId="0" borderId="11" xfId="1" applyFont="1" applyBorder="1"/>
    <xf numFmtId="0" fontId="6" fillId="0" borderId="12" xfId="0" applyFont="1" applyBorder="1"/>
    <xf numFmtId="0" fontId="6" fillId="0" borderId="2" xfId="0" applyFont="1" applyBorder="1"/>
    <xf numFmtId="187" fontId="6" fillId="0" borderId="0" xfId="1" applyFont="1"/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88" fontId="6" fillId="0" borderId="0" xfId="0" applyNumberFormat="1" applyFont="1" applyBorder="1" applyAlignment="1"/>
    <xf numFmtId="18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/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87" fontId="7" fillId="0" borderId="0" xfId="1" applyFont="1" applyFill="1" applyBorder="1" applyAlignment="1">
      <alignment horizontal="center"/>
    </xf>
    <xf numFmtId="187" fontId="7" fillId="0" borderId="9" xfId="0" applyNumberFormat="1" applyFont="1" applyFill="1" applyBorder="1" applyAlignment="1">
      <alignment horizontal="center"/>
    </xf>
    <xf numFmtId="187" fontId="9" fillId="0" borderId="0" xfId="0" applyNumberFormat="1" applyFont="1"/>
    <xf numFmtId="0" fontId="6" fillId="0" borderId="9" xfId="0" applyFont="1" applyBorder="1" applyAlignment="1"/>
    <xf numFmtId="0" fontId="7" fillId="0" borderId="0" xfId="0" applyFont="1" applyBorder="1" applyAlignment="1"/>
    <xf numFmtId="187" fontId="7" fillId="0" borderId="3" xfId="1" applyFont="1" applyBorder="1" applyAlignment="1"/>
    <xf numFmtId="187" fontId="7" fillId="0" borderId="0" xfId="1" applyFont="1" applyBorder="1" applyAlignment="1"/>
    <xf numFmtId="187" fontId="7" fillId="0" borderId="10" xfId="1" applyFont="1" applyBorder="1" applyAlignment="1"/>
    <xf numFmtId="187" fontId="6" fillId="0" borderId="0" xfId="1" applyFont="1" applyBorder="1" applyAlignment="1"/>
    <xf numFmtId="187" fontId="6" fillId="0" borderId="9" xfId="1" applyFont="1" applyBorder="1" applyAlignment="1"/>
    <xf numFmtId="187" fontId="6" fillId="0" borderId="3" xfId="1" applyFont="1" applyBorder="1"/>
    <xf numFmtId="187" fontId="6" fillId="0" borderId="10" xfId="1" applyFont="1" applyBorder="1"/>
    <xf numFmtId="187" fontId="6" fillId="0" borderId="2" xfId="1" applyFont="1" applyBorder="1"/>
    <xf numFmtId="0" fontId="7" fillId="0" borderId="0" xfId="0" applyFont="1" applyBorder="1" applyAlignment="1">
      <alignment vertical="center"/>
    </xf>
    <xf numFmtId="0" fontId="6" fillId="0" borderId="3" xfId="0" applyFont="1" applyBorder="1" applyAlignment="1">
      <alignment horizontal="right"/>
    </xf>
    <xf numFmtId="0" fontId="6" fillId="0" borderId="0" xfId="5" applyFont="1" applyAlignment="1">
      <alignment vertical="center"/>
    </xf>
    <xf numFmtId="43" fontId="7" fillId="0" borderId="0" xfId="3" applyFont="1" applyFill="1" applyBorder="1" applyAlignment="1">
      <alignment horizontal="right" vertical="center"/>
    </xf>
    <xf numFmtId="14" fontId="6" fillId="0" borderId="0" xfId="5" applyNumberFormat="1" applyFont="1" applyFill="1" applyBorder="1" applyAlignment="1" applyProtection="1">
      <alignment vertical="center"/>
      <protection locked="0"/>
    </xf>
    <xf numFmtId="14" fontId="6" fillId="0" borderId="0" xfId="5" applyNumberFormat="1" applyFont="1" applyFill="1" applyBorder="1" applyAlignment="1" applyProtection="1">
      <alignment horizontal="left" vertical="center"/>
      <protection locked="0"/>
    </xf>
    <xf numFmtId="43" fontId="7" fillId="0" borderId="0" xfId="3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left" vertical="center"/>
    </xf>
    <xf numFmtId="0" fontId="6" fillId="0" borderId="0" xfId="5" applyFont="1" applyFill="1" applyAlignment="1">
      <alignment vertical="center"/>
    </xf>
    <xf numFmtId="0" fontId="6" fillId="0" borderId="18" xfId="5" applyFont="1" applyFill="1" applyBorder="1" applyAlignment="1" applyProtection="1">
      <alignment horizontal="center" vertical="center"/>
      <protection locked="0"/>
    </xf>
    <xf numFmtId="0" fontId="6" fillId="0" borderId="0" xfId="5" applyFont="1" applyFill="1" applyBorder="1" applyAlignment="1">
      <alignment vertical="center"/>
    </xf>
    <xf numFmtId="0" fontId="6" fillId="0" borderId="20" xfId="5" applyFont="1" applyFill="1" applyBorder="1" applyAlignment="1" applyProtection="1">
      <alignment horizontal="center" vertical="center"/>
      <protection locked="0"/>
    </xf>
    <xf numFmtId="0" fontId="6" fillId="0" borderId="20" xfId="5" applyFont="1" applyFill="1" applyBorder="1" applyAlignment="1" applyProtection="1">
      <alignment horizontal="left" vertical="center"/>
      <protection locked="0"/>
    </xf>
    <xf numFmtId="0" fontId="7" fillId="0" borderId="0" xfId="5" applyFont="1" applyFill="1" applyBorder="1" applyAlignment="1">
      <alignment vertical="center"/>
    </xf>
    <xf numFmtId="0" fontId="6" fillId="0" borderId="0" xfId="6" applyFont="1" applyFill="1" applyAlignment="1">
      <alignment vertical="center"/>
    </xf>
    <xf numFmtId="0" fontId="6" fillId="0" borderId="0" xfId="6" applyFont="1" applyBorder="1" applyAlignment="1" applyProtection="1">
      <alignment horizontal="left" vertical="center"/>
      <protection locked="0"/>
    </xf>
    <xf numFmtId="38" fontId="7" fillId="0" borderId="0" xfId="2" applyNumberFormat="1" applyFont="1" applyFill="1" applyBorder="1" applyAlignment="1">
      <alignment vertical="center"/>
    </xf>
    <xf numFmtId="0" fontId="6" fillId="0" borderId="0" xfId="6" applyFont="1" applyFill="1" applyBorder="1" applyAlignment="1">
      <alignment vertical="center"/>
    </xf>
    <xf numFmtId="0" fontId="8" fillId="0" borderId="0" xfId="6" applyFont="1" applyFill="1" applyBorder="1" applyAlignment="1" applyProtection="1">
      <alignment horizontal="left" vertical="center"/>
      <protection locked="0"/>
    </xf>
    <xf numFmtId="0" fontId="6" fillId="0" borderId="0" xfId="5" applyFont="1" applyBorder="1" applyAlignment="1" applyProtection="1">
      <alignment horizontal="left" vertical="center"/>
      <protection locked="0"/>
    </xf>
    <xf numFmtId="38" fontId="7" fillId="0" borderId="0" xfId="3" applyNumberFormat="1" applyFont="1" applyFill="1" applyBorder="1" applyAlignment="1">
      <alignment vertical="center"/>
    </xf>
    <xf numFmtId="43" fontId="6" fillId="0" borderId="0" xfId="3" applyFont="1" applyBorder="1"/>
    <xf numFmtId="0" fontId="6" fillId="0" borderId="0" xfId="5" applyFont="1" applyBorder="1"/>
    <xf numFmtId="0" fontId="6" fillId="0" borderId="0" xfId="5" applyFont="1" applyBorder="1" applyAlignment="1">
      <alignment horizontal="center"/>
    </xf>
    <xf numFmtId="0" fontId="6" fillId="0" borderId="0" xfId="5" applyFont="1"/>
    <xf numFmtId="0" fontId="6" fillId="0" borderId="0" xfId="5" applyFont="1" applyAlignment="1">
      <alignment horizontal="center"/>
    </xf>
    <xf numFmtId="43" fontId="6" fillId="0" borderId="0" xfId="3" applyFont="1"/>
    <xf numFmtId="0" fontId="6" fillId="0" borderId="18" xfId="5" applyFont="1" applyFill="1" applyBorder="1" applyAlignment="1" applyProtection="1">
      <alignment horizontal="left" vertical="center"/>
      <protection locked="0"/>
    </xf>
    <xf numFmtId="189" fontId="6" fillId="0" borderId="18" xfId="3" applyNumberFormat="1" applyFont="1" applyFill="1" applyBorder="1" applyAlignment="1" applyProtection="1">
      <alignment horizontal="right" vertical="center"/>
    </xf>
    <xf numFmtId="0" fontId="6" fillId="0" borderId="19" xfId="5" applyFont="1" applyFill="1" applyBorder="1" applyAlignment="1" applyProtection="1">
      <alignment horizontal="left" vertical="justify"/>
      <protection locked="0"/>
    </xf>
    <xf numFmtId="189" fontId="6" fillId="0" borderId="19" xfId="3" applyNumberFormat="1" applyFont="1" applyFill="1" applyBorder="1" applyAlignment="1" applyProtection="1">
      <alignment vertical="center"/>
    </xf>
    <xf numFmtId="189" fontId="6" fillId="0" borderId="20" xfId="3" applyNumberFormat="1" applyFont="1" applyFill="1" applyBorder="1" applyAlignment="1" applyProtection="1">
      <alignment vertical="center"/>
    </xf>
    <xf numFmtId="189" fontId="7" fillId="0" borderId="15" xfId="3" applyNumberFormat="1" applyFont="1" applyFill="1" applyBorder="1" applyAlignment="1" applyProtection="1">
      <alignment horizontal="right" vertical="center"/>
    </xf>
    <xf numFmtId="0" fontId="12" fillId="0" borderId="0" xfId="5" applyFont="1" applyFill="1" applyBorder="1" applyAlignment="1">
      <alignment horizontal="center" vertical="center"/>
    </xf>
    <xf numFmtId="43" fontId="7" fillId="2" borderId="16" xfId="3" applyFont="1" applyFill="1" applyBorder="1" applyAlignment="1">
      <alignment horizontal="center" vertical="center"/>
    </xf>
    <xf numFmtId="43" fontId="7" fillId="2" borderId="17" xfId="3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188" fontId="6" fillId="0" borderId="9" xfId="0" applyNumberFormat="1" applyFont="1" applyBorder="1" applyAlignment="1"/>
    <xf numFmtId="0" fontId="6" fillId="0" borderId="10" xfId="0" applyFont="1" applyBorder="1" applyAlignment="1"/>
    <xf numFmtId="189" fontId="13" fillId="0" borderId="15" xfId="3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21" xfId="0" applyFont="1" applyBorder="1"/>
    <xf numFmtId="0" fontId="6" fillId="0" borderId="21" xfId="0" applyFont="1" applyBorder="1" applyAlignment="1">
      <alignment horizontal="left"/>
    </xf>
    <xf numFmtId="0" fontId="6" fillId="0" borderId="22" xfId="0" applyFont="1" applyBorder="1"/>
    <xf numFmtId="0" fontId="7" fillId="0" borderId="22" xfId="0" applyFont="1" applyBorder="1"/>
    <xf numFmtId="0" fontId="6" fillId="0" borderId="21" xfId="0" applyFont="1" applyBorder="1"/>
    <xf numFmtId="0" fontId="6" fillId="0" borderId="21" xfId="0" applyFont="1" applyBorder="1" applyAlignment="1">
      <alignment horizontal="right"/>
    </xf>
    <xf numFmtId="188" fontId="6" fillId="0" borderId="21" xfId="0" applyNumberFormat="1" applyFont="1" applyBorder="1" applyAlignment="1">
      <alignment horizontal="left"/>
    </xf>
    <xf numFmtId="0" fontId="11" fillId="0" borderId="21" xfId="0" applyFont="1" applyBorder="1" applyAlignment="1">
      <alignment horizontal="right"/>
    </xf>
    <xf numFmtId="188" fontId="10" fillId="0" borderId="25" xfId="0" applyNumberFormat="1" applyFont="1" applyBorder="1" applyAlignment="1"/>
    <xf numFmtId="188" fontId="6" fillId="0" borderId="22" xfId="0" applyNumberFormat="1" applyFont="1" applyBorder="1" applyAlignment="1">
      <alignment horizontal="left"/>
    </xf>
    <xf numFmtId="0" fontId="6" fillId="0" borderId="22" xfId="0" applyFont="1" applyBorder="1" applyAlignment="1">
      <alignment horizontal="right"/>
    </xf>
    <xf numFmtId="188" fontId="7" fillId="0" borderId="26" xfId="0" applyNumberFormat="1" applyFont="1" applyBorder="1" applyAlignment="1"/>
    <xf numFmtId="0" fontId="6" fillId="0" borderId="22" xfId="0" applyFont="1" applyBorder="1" applyAlignment="1"/>
    <xf numFmtId="188" fontId="6" fillId="0" borderId="26" xfId="0" applyNumberFormat="1" applyFont="1" applyBorder="1" applyAlignment="1"/>
    <xf numFmtId="188" fontId="6" fillId="0" borderId="22" xfId="0" applyNumberFormat="1" applyFont="1" applyBorder="1" applyAlignment="1"/>
    <xf numFmtId="0" fontId="6" fillId="0" borderId="8" xfId="0" applyFont="1" applyBorder="1" applyAlignment="1">
      <alignment horizontal="left" vertical="center"/>
    </xf>
    <xf numFmtId="188" fontId="6" fillId="0" borderId="0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21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2" fillId="0" borderId="0" xfId="5" applyFont="1" applyFill="1" applyBorder="1" applyAlignment="1">
      <alignment horizontal="center" vertical="center"/>
    </xf>
    <xf numFmtId="0" fontId="7" fillId="2" borderId="15" xfId="5" applyFont="1" applyFill="1" applyBorder="1" applyAlignment="1">
      <alignment horizontal="center" vertical="center"/>
    </xf>
    <xf numFmtId="0" fontId="6" fillId="0" borderId="0" xfId="6" applyFont="1" applyBorder="1" applyAlignment="1" applyProtection="1">
      <alignment horizontal="right" vertical="center"/>
      <protection locked="0"/>
    </xf>
    <xf numFmtId="0" fontId="7" fillId="0" borderId="13" xfId="5" applyFont="1" applyFill="1" applyBorder="1" applyAlignment="1">
      <alignment horizontal="right" vertical="center"/>
    </xf>
    <xf numFmtId="0" fontId="7" fillId="0" borderId="14" xfId="5" applyFont="1" applyFill="1" applyBorder="1" applyAlignment="1">
      <alignment horizontal="right" vertical="center"/>
    </xf>
  </cellXfs>
  <cellStyles count="13">
    <cellStyle name="Comma" xfId="1" builtinId="3"/>
    <cellStyle name="Comma 5" xfId="2"/>
    <cellStyle name="Comma 7 2" xfId="3"/>
    <cellStyle name="Dillernia=14" xfId="4"/>
    <cellStyle name="Normal" xfId="0" builtinId="0"/>
    <cellStyle name="Normal 3 2" xfId="5"/>
    <cellStyle name="Normal 4" xfId="6"/>
    <cellStyle name="เครื่องหมายจุลภาค 2" xfId="7"/>
    <cellStyle name="เครื่องหมายจุลภาค 3" xfId="8"/>
    <cellStyle name="เครื่องหมายจุลภาค 5" xfId="9"/>
    <cellStyle name="ปกติ 2" xfId="10"/>
    <cellStyle name="ปกติ 5" xfId="11"/>
    <cellStyle name="ปกติ_B-Ar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48</xdr:row>
      <xdr:rowOff>66675</xdr:rowOff>
    </xdr:from>
    <xdr:to>
      <xdr:col>7</xdr:col>
      <xdr:colOff>304800</xdr:colOff>
      <xdr:row>48</xdr:row>
      <xdr:rowOff>200025</xdr:rowOff>
    </xdr:to>
    <xdr:sp macro="" textlink="">
      <xdr:nvSpPr>
        <xdr:cNvPr id="13" name="Rectangle 3">
          <a:extLst>
            <a:ext uri="{FF2B5EF4-FFF2-40B4-BE49-F238E27FC236}">
              <a16:creationId xmlns="" xmlns:a16="http://schemas.microsoft.com/office/drawing/2014/main" id="{00000000-0008-0000-0100-0000F2320000}"/>
            </a:ext>
          </a:extLst>
        </xdr:cNvPr>
        <xdr:cNvSpPr>
          <a:spLocks noChangeArrowheads="1"/>
        </xdr:cNvSpPr>
      </xdr:nvSpPr>
      <xdr:spPr bwMode="auto">
        <a:xfrm>
          <a:off x="2895600" y="13544550"/>
          <a:ext cx="1428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95250</xdr:colOff>
      <xdr:row>48</xdr:row>
      <xdr:rowOff>66675</xdr:rowOff>
    </xdr:from>
    <xdr:to>
      <xdr:col>4</xdr:col>
      <xdr:colOff>238125</xdr:colOff>
      <xdr:row>48</xdr:row>
      <xdr:rowOff>200025</xdr:rowOff>
    </xdr:to>
    <xdr:sp macro="" textlink="">
      <xdr:nvSpPr>
        <xdr:cNvPr id="14" name="Rectangle 3">
          <a:extLst>
            <a:ext uri="{FF2B5EF4-FFF2-40B4-BE49-F238E27FC236}">
              <a16:creationId xmlns="" xmlns:a16="http://schemas.microsoft.com/office/drawing/2014/main" id="{00000000-0008-0000-0100-0000F2320000}"/>
            </a:ext>
          </a:extLst>
        </xdr:cNvPr>
        <xdr:cNvSpPr>
          <a:spLocks noChangeArrowheads="1"/>
        </xdr:cNvSpPr>
      </xdr:nvSpPr>
      <xdr:spPr bwMode="auto">
        <a:xfrm>
          <a:off x="1019175" y="13544550"/>
          <a:ext cx="1428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11</xdr:col>
      <xdr:colOff>781050</xdr:colOff>
      <xdr:row>48</xdr:row>
      <xdr:rowOff>47625</xdr:rowOff>
    </xdr:from>
    <xdr:to>
      <xdr:col>11</xdr:col>
      <xdr:colOff>923925</xdr:colOff>
      <xdr:row>48</xdr:row>
      <xdr:rowOff>180975</xdr:rowOff>
    </xdr:to>
    <xdr:sp macro="" textlink="">
      <xdr:nvSpPr>
        <xdr:cNvPr id="16" name="Rectangle 3">
          <a:extLst>
            <a:ext uri="{FF2B5EF4-FFF2-40B4-BE49-F238E27FC236}">
              <a16:creationId xmlns="" xmlns:a16="http://schemas.microsoft.com/office/drawing/2014/main" id="{00000000-0008-0000-0100-0000F2320000}"/>
            </a:ext>
          </a:extLst>
        </xdr:cNvPr>
        <xdr:cNvSpPr>
          <a:spLocks noChangeArrowheads="1"/>
        </xdr:cNvSpPr>
      </xdr:nvSpPr>
      <xdr:spPr bwMode="auto">
        <a:xfrm>
          <a:off x="4657725" y="13525500"/>
          <a:ext cx="1428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15</xdr:col>
      <xdr:colOff>704850</xdr:colOff>
      <xdr:row>48</xdr:row>
      <xdr:rowOff>47625</xdr:rowOff>
    </xdr:from>
    <xdr:to>
      <xdr:col>15</xdr:col>
      <xdr:colOff>847725</xdr:colOff>
      <xdr:row>48</xdr:row>
      <xdr:rowOff>180975</xdr:rowOff>
    </xdr:to>
    <xdr:sp macro="" textlink="">
      <xdr:nvSpPr>
        <xdr:cNvPr id="17" name="Rectangle 3">
          <a:extLst>
            <a:ext uri="{FF2B5EF4-FFF2-40B4-BE49-F238E27FC236}">
              <a16:creationId xmlns="" xmlns:a16="http://schemas.microsoft.com/office/drawing/2014/main" id="{00000000-0008-0000-0100-0000F2320000}"/>
            </a:ext>
          </a:extLst>
        </xdr:cNvPr>
        <xdr:cNvSpPr>
          <a:spLocks noChangeArrowheads="1"/>
        </xdr:cNvSpPr>
      </xdr:nvSpPr>
      <xdr:spPr bwMode="auto">
        <a:xfrm>
          <a:off x="6629400" y="13525500"/>
          <a:ext cx="1428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19050</xdr:colOff>
      <xdr:row>51</xdr:row>
      <xdr:rowOff>57150</xdr:rowOff>
    </xdr:from>
    <xdr:to>
      <xdr:col>14</xdr:col>
      <xdr:colOff>38100</xdr:colOff>
      <xdr:row>55</xdr:row>
      <xdr:rowOff>104775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19050" y="13077825"/>
          <a:ext cx="521970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en-US" sz="1000" b="1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PACNS Company Limited</a:t>
          </a:r>
          <a:endParaRPr lang="en-US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128/68</a:t>
          </a:r>
          <a:r>
            <a:rPr lang="th-TH" sz="850" i="1">
              <a:effectLst/>
              <a:latin typeface="Times New Roman" panose="02020603050405020304" pitchFamily="18" charset="0"/>
              <a:ea typeface="+mn-ea"/>
              <a:cs typeface="+mn-cs"/>
            </a:rPr>
            <a:t> </a:t>
          </a:r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Payatai Plaza, Floor 6,</a:t>
          </a:r>
          <a:r>
            <a:rPr lang="th-TH" sz="850" i="1">
              <a:effectLst/>
              <a:latin typeface="Times New Roman" panose="02020603050405020304" pitchFamily="18" charset="0"/>
              <a:ea typeface="+mn-ea"/>
              <a:cs typeface="+mn-cs"/>
            </a:rPr>
            <a:t> </a:t>
          </a:r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Unit 6</a:t>
          </a:r>
          <a:r>
            <a:rPr lang="th-TH" sz="850" i="1">
              <a:effectLst/>
              <a:latin typeface="Times New Roman" panose="02020603050405020304" pitchFamily="18" charset="0"/>
              <a:ea typeface="+mn-ea"/>
              <a:cs typeface="+mn-cs"/>
            </a:rPr>
            <a:t> </a:t>
          </a:r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O,  Phayathai Road, Thung Phayathai, Ratchathewi, Bangkok, 10400</a:t>
          </a:r>
          <a:endParaRPr lang="en-US" sz="8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850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Tel: 02-612-9551, Fax: 02-612-9550  general email: info@projectalliance.co.th  www.projectalliance.co.th</a:t>
          </a:r>
          <a:endParaRPr lang="en-US" sz="85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algn="l"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9</xdr:col>
      <xdr:colOff>123825</xdr:colOff>
      <xdr:row>0</xdr:row>
      <xdr:rowOff>104774</xdr:rowOff>
    </xdr:from>
    <xdr:to>
      <xdr:col>14</xdr:col>
      <xdr:colOff>479742</xdr:colOff>
      <xdr:row>1</xdr:row>
      <xdr:rowOff>216149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71474"/>
          <a:ext cx="2537142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1799167</xdr:colOff>
      <xdr:row>0</xdr:row>
      <xdr:rowOff>232833</xdr:rowOff>
    </xdr:from>
    <xdr:to>
      <xdr:col>1</xdr:col>
      <xdr:colOff>3609967</xdr:colOff>
      <xdr:row>2</xdr:row>
      <xdr:rowOff>89073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834" y="232833"/>
          <a:ext cx="1810800" cy="385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สรุปงานโครงสร้าง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 "/>
      <sheetName val="ELE"/>
      <sheetName val="Mat"/>
      <sheetName val="สรุปราคา (L)"/>
      <sheetName val="บทสรุปผู้บริหาร"/>
      <sheetName val="(R05)-PLE-602"/>
      <sheetName val="MAIN"/>
      <sheetName val="SG"/>
      <sheetName val="J100"/>
      <sheetName val="실행철강하도"/>
      <sheetName val="sheetNO"/>
      <sheetName val="DETAIL "/>
      <sheetName val="SOURCE"/>
      <sheetName val="Store"/>
      <sheetName val="토공집계표"/>
      <sheetName val="Worksheet"/>
      <sheetName val="EST-FOOTING (G)"/>
      <sheetName val="ประมาณการประตูหน้าต่าง "/>
      <sheetName val="AC"/>
      <sheetName val="Ratio_Qty"/>
      <sheetName val="Foundation_"/>
      <sheetName val="Column_"/>
      <sheetName val="Beam__"/>
      <sheetName val="RC_Slab_"/>
      <sheetName val="Lift_Core__"/>
      <sheetName val="Post-Tens__Slab__"/>
      <sheetName val="RC_Stair__"/>
      <sheetName val="RC_wall_"/>
      <sheetName val="Typ_F"/>
      <sheetName val="Grand_sum"/>
      <sheetName val="Sum_Floor"/>
      <sheetName val="Sum_Fl_"/>
      <sheetName val="Code_Footing"/>
      <sheetName val="Code_Column"/>
      <sheetName val="G_BEAM"/>
      <sheetName val="Code_Beam"/>
      <sheetName val="G_Slab"/>
      <sheetName val="Code_Slab"/>
      <sheetName val="Code_Post"/>
      <sheetName val="Code_Stair"/>
      <sheetName val="STEEL_Roof"/>
      <sheetName val="Main Sum (Hotel &amp; Residences)"/>
      <sheetName val="Total BOQ"/>
      <sheetName val="03100(SS)"/>
      <sheetName val="4G SUM-SK (Lift&amp;Interior)"/>
      <sheetName val="S-Curve (Lift&amp;Interior)"/>
      <sheetName val="6L4 DETAIL SK"/>
      <sheetName val="S-Curve (R2)"/>
      <sheetName val="CUSTOMER"/>
      <sheetName val="7-consume"/>
      <sheetName val="6-Equipment"/>
      <sheetName val="4-Local transport"/>
      <sheetName val="Backup"/>
      <sheetName val="Sum"/>
      <sheetName val="SAN REDUCED 1"/>
      <sheetName val="Bill No. 2 - Carpark"/>
      <sheetName val="รวมราคาทั้งสิ้น"/>
      <sheetName val="rate"/>
      <sheetName val="SUM."/>
      <sheetName val="(1)Contract"/>
      <sheetName val="(2)PMI 012"/>
      <sheetName val="(3)PMI 014"/>
      <sheetName val="(4)PMI 015"/>
      <sheetName val="(5)PMI 021"/>
      <sheetName val="(6)PMI 022"/>
      <sheetName val="(7)PMI 024"/>
      <sheetName val="(8)PMI 028"/>
      <sheetName val="(9)PMI.."/>
      <sheetName val="(10)PMI."/>
      <sheetName val="( 11)TV"/>
      <sheetName val=" HW บานเลื่อน"/>
      <sheetName val="ELEC"/>
      <sheetName val="SUM-AIR-Submit"/>
      <sheetName val="STRUCTURE"/>
      <sheetName val="BOX Cryostat Details"/>
      <sheetName val="Driver Linac Layout"/>
      <sheetName val="Inputs"/>
      <sheetName val="Magnet Details"/>
      <sheetName val="PL"/>
      <sheetName val="Factor F Data"/>
      <sheetName val="ELE.xls"/>
      <sheetName val="_"/>
      <sheetName val="DETAIL_"/>
      <sheetName val="bq"/>
      <sheetName val="cov-estimate"/>
      <sheetName val="อาคารหลัก A"/>
      <sheetName val="I-slab"/>
      <sheetName val="เงินกู้ MGC"/>
      <sheetName val="เงินกู้ธนชาติ"/>
      <sheetName val="B-หมวดงานรื้-ถอน"/>
      <sheetName val="BAL"/>
      <sheetName val="EST-FOOTING_(G)"/>
      <sheetName val="ZPS02"/>
      <sheetName val="DETAIL"/>
      <sheetName val="ADO_2552"/>
      <sheetName val="STD"/>
      <sheetName val="HVAC"/>
      <sheetName val="Construction cost assumption"/>
      <sheetName val="JLL Assumption"/>
      <sheetName val="Retail Program&amp;Rev Assumption"/>
      <sheetName val="ประมาณการประตูหน้าต่าง_"/>
      <sheetName val="Unit rate Architecture"/>
      <sheetName val="Cavity Inputs"/>
      <sheetName val="Sum(Civil Work)"/>
      <sheetName val="สรุป_EMC"/>
      <sheetName val="data3"/>
      <sheetName val="Code"/>
      <sheetName val="วัดใต้"/>
      <sheetName val="S4.1_MEP Guestroom"/>
      <sheetName val="Replacement Cost "/>
      <sheetName val="Ratio_Qty1"/>
      <sheetName val="Foundation_1"/>
      <sheetName val="Column_1"/>
      <sheetName val="Beam__1"/>
      <sheetName val="RC_Slab_1"/>
      <sheetName val="Lift_Core__1"/>
      <sheetName val="Post-Tens__Slab__1"/>
      <sheetName val="RC_Stair__1"/>
      <sheetName val="RC_wall_1"/>
      <sheetName val="Typ_F1"/>
      <sheetName val="Grand_sum1"/>
      <sheetName val="Sum_Floor1"/>
      <sheetName val="Sum_Fl_1"/>
      <sheetName val="Code_Footing1"/>
      <sheetName val="Code_Column1"/>
      <sheetName val="G_BEAM1"/>
      <sheetName val="Code_Beam1"/>
      <sheetName val="G_Slab1"/>
      <sheetName val="Code_Slab1"/>
      <sheetName val="Code_Post1"/>
      <sheetName val="Code_Stair1"/>
      <sheetName val="STEEL_Roof1"/>
      <sheetName val="DETAIL_1"/>
      <sheetName val="_1"/>
      <sheetName val="สรุปราคา_(L)"/>
      <sheetName val="EST-FOOTING_(G)1"/>
      <sheetName val="ประมาณการประตูหน้าต่าง_1"/>
      <sheetName val="Total_BOQ"/>
      <sheetName val="4G_SUM-SK_(Lift&amp;Interior)"/>
      <sheetName val="S-Curve_(Lift&amp;Interior)"/>
      <sheetName val="6L4_DETAIL_SK"/>
      <sheetName val="S-Curve_(R2)"/>
      <sheetName val="4-Local_transport"/>
      <sheetName val="SAN_REDUCED_1"/>
      <sheetName val="Bill_No__2_-_Carpark"/>
      <sheetName val="Main_Sum_(Hotel_&amp;_Residences)"/>
      <sheetName val="Factor_F_Data"/>
      <sheetName val="SUM_"/>
      <sheetName val="(2)PMI_012"/>
      <sheetName val="(3)PMI_014"/>
      <sheetName val="(4)PMI_015"/>
      <sheetName val="(5)PMI_021"/>
      <sheetName val="(6)PMI_022"/>
      <sheetName val="(7)PMI_024"/>
      <sheetName val="(8)PMI_028"/>
      <sheetName val="(9)PMI__"/>
      <sheetName val="(10)PMI_"/>
      <sheetName val="(_11)TV"/>
      <sheetName val="BOX_Cryostat_Details"/>
      <sheetName val="Driver_Linac_Layout"/>
      <sheetName val="Magnet_Details"/>
      <sheetName val="ELE_xls"/>
      <sheetName val="อาคารหลัก_A"/>
      <sheetName val="เงินกู้_MGC"/>
      <sheetName val="Construction_cost_assumption"/>
      <sheetName val="JLL_Assumption"/>
      <sheetName val="Retail_Program&amp;Rev_Assumption"/>
      <sheetName val="Unit_rate_Architecture"/>
      <sheetName val="Cavity_Inputs"/>
      <sheetName val="Sum(Civil_Work)"/>
      <sheetName val="Replacement_Cost_"/>
      <sheetName val="_HW_บานเลื่อน"/>
      <sheetName val="概総括1"/>
      <sheetName val="file"/>
      <sheetName val="AC.C"/>
      <sheetName val="Cost Data"/>
      <sheetName val="Material"/>
      <sheetName val="Summary"/>
      <sheetName val="สรุป"/>
      <sheetName val="RC.footing"/>
      <sheetName val="S_x0000_&quot;ì_x0005_Ù_x0000__x0000__x0000_"/>
      <sheetName val="Ratchada"/>
      <sheetName val="Menu"/>
      <sheetName val="วัฒนพัฒน์"/>
      <sheetName val="S"/>
      <sheetName val="MET19"/>
      <sheetName val="Sum SN"/>
      <sheetName val="Main Riser"/>
      <sheetName val="AC_C"/>
      <sheetName val="H1.0"/>
      <sheetName val="aman seri"/>
      <sheetName val="S?&quot;ì_x0005_Ù???"/>
      <sheetName val="Database"/>
      <sheetName val="Output"/>
      <sheetName val="งานโครงสร้าง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C7">
            <v>1</v>
          </cell>
          <cell r="D7" t="str">
            <v>33 KV. OIL IMMERSED TRANS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C22">
            <v>118</v>
          </cell>
          <cell r="D22" t="str">
            <v>22 - 24 KV หรือ 11 - 12 KV. OIL IMMERSED TRANS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22 - 24 KV OR 11 - 12 KV.  CAST RESIN TRANS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C54">
            <v>214</v>
          </cell>
          <cell r="D54" t="str">
            <v>SPACE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3</v>
          </cell>
          <cell r="D55" t="str">
            <v>PAD MOUNTED TRANSFORMER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11 - 12 OR 22 - 24 KA. PAD MOUNTED TRANS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C71">
            <v>230</v>
          </cell>
          <cell r="D71" t="str">
            <v>OIL IMMERSED TRANSFORMER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33 KA. PAD MOUNTED TRANS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C111">
            <v>343</v>
          </cell>
          <cell r="D111" t="str">
            <v>SPACE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C138">
            <v>232</v>
          </cell>
          <cell r="D138" t="str">
            <v>SPACE</v>
          </cell>
          <cell r="E138">
            <v>15</v>
          </cell>
          <cell r="F138">
            <v>5</v>
          </cell>
          <cell r="G138" t="str">
            <v>M.</v>
          </cell>
        </row>
        <row r="139">
          <cell r="C139">
            <v>5</v>
          </cell>
          <cell r="D139" t="str">
            <v>HIGH-VOLTAGE EQUIPMENT</v>
          </cell>
          <cell r="E139">
            <v>16</v>
          </cell>
          <cell r="F139">
            <v>6</v>
          </cell>
          <cell r="G139" t="str">
            <v>M.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C166">
            <v>260</v>
          </cell>
          <cell r="D166" t="str">
            <v>SPACE</v>
          </cell>
          <cell r="E166">
            <v>806</v>
          </cell>
          <cell r="F166">
            <v>80</v>
          </cell>
          <cell r="G166" t="str">
            <v>M.</v>
          </cell>
        </row>
        <row r="167">
          <cell r="C167">
            <v>261</v>
          </cell>
          <cell r="D167" t="str">
            <v>MANHOLE</v>
          </cell>
          <cell r="E167">
            <v>1051</v>
          </cell>
          <cell r="F167">
            <v>85</v>
          </cell>
          <cell r="G167" t="str">
            <v>M.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281</v>
          </cell>
          <cell r="D187" t="str">
            <v>DROPOUT FUSE CUTOUT</v>
          </cell>
          <cell r="E187">
            <v>0</v>
          </cell>
          <cell r="F187">
            <v>0</v>
          </cell>
          <cell r="G187" t="str">
            <v>M.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C192">
            <v>286</v>
          </cell>
          <cell r="D192" t="str">
            <v>SPACE</v>
          </cell>
          <cell r="E192">
            <v>21</v>
          </cell>
          <cell r="F192">
            <v>7</v>
          </cell>
          <cell r="G192" t="str">
            <v>M.</v>
          </cell>
        </row>
        <row r="193">
          <cell r="C193">
            <v>287</v>
          </cell>
          <cell r="D193" t="str">
            <v>LOAD BREAK  (POLE MOUNTED)</v>
          </cell>
          <cell r="E193">
            <v>29</v>
          </cell>
          <cell r="F193">
            <v>8</v>
          </cell>
          <cell r="G193" t="str">
            <v>M.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C198">
            <v>292</v>
          </cell>
          <cell r="D198" t="str">
            <v>SPACE</v>
          </cell>
          <cell r="E198">
            <v>96</v>
          </cell>
          <cell r="F198">
            <v>20</v>
          </cell>
          <cell r="G198" t="str">
            <v>M.</v>
          </cell>
        </row>
        <row r="199">
          <cell r="C199">
            <v>293</v>
          </cell>
          <cell r="D199" t="str">
            <v>DISCONNECTING SWITCH</v>
          </cell>
          <cell r="E199">
            <v>125</v>
          </cell>
          <cell r="F199">
            <v>25</v>
          </cell>
          <cell r="G199" t="str">
            <v>M.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C204">
            <v>298</v>
          </cell>
          <cell r="D204" t="str">
            <v>SPACE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LOAD BREAK SWITCH  (INDOOR)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C210">
            <v>304</v>
          </cell>
          <cell r="D210" t="str">
            <v>SPACE</v>
          </cell>
          <cell r="E210">
            <v>280</v>
          </cell>
          <cell r="F210">
            <v>35</v>
          </cell>
          <cell r="G210" t="str">
            <v>M.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C217">
            <v>316</v>
          </cell>
          <cell r="D217" t="str">
            <v>SPACE</v>
          </cell>
          <cell r="E217">
            <v>542</v>
          </cell>
          <cell r="F217">
            <v>80</v>
          </cell>
          <cell r="G217" t="str">
            <v>M.</v>
          </cell>
        </row>
        <row r="218">
          <cell r="C218">
            <v>317</v>
          </cell>
          <cell r="D218" t="str">
            <v>RING MAIN UNIT (SF6)</v>
          </cell>
          <cell r="E218">
            <v>632</v>
          </cell>
          <cell r="F218">
            <v>85</v>
          </cell>
          <cell r="G218" t="str">
            <v>M.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/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ACCESSORIES FOR DISTRIBUTION BOARD</v>
          </cell>
        </row>
        <row r="6">
          <cell r="C6">
            <v>1</v>
          </cell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 xml:space="preserve"> </v>
          </cell>
          <cell r="G121" t="str">
            <v>M.</v>
          </cell>
        </row>
        <row r="122">
          <cell r="C122">
            <v>239</v>
          </cell>
          <cell r="D122" t="str">
            <v>PABX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C133">
            <v>253</v>
          </cell>
          <cell r="D133" t="str">
            <v>SPACE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C144">
            <v>264</v>
          </cell>
          <cell r="D144" t="str">
            <v>SPACE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ACCESSORIES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C153">
            <v>273</v>
          </cell>
          <cell r="D153" t="str">
            <v xml:space="preserve">   SPACE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3</v>
          </cell>
          <cell r="D154" t="str">
            <v>TELECOMMUNICATION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MODULE &amp; ACCESSORIES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C161">
            <v>281</v>
          </cell>
          <cell r="D161" t="str">
            <v>SPACE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C173">
            <v>836</v>
          </cell>
          <cell r="D173" t="str">
            <v>SPACE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296</v>
          </cell>
          <cell r="D174" t="str">
            <v>COMMUNICATION CABLE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C117">
            <v>234</v>
          </cell>
          <cell r="D117" t="str">
            <v>SPACE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7</v>
          </cell>
          <cell r="D118" t="str">
            <v>PLUG IN CB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C204">
            <v>298</v>
          </cell>
          <cell r="D204" t="str">
            <v>SPACE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OUTDOOR BUSDUCT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C225">
            <v>324</v>
          </cell>
          <cell r="D225" t="str">
            <v>SPACE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C204">
            <v>355</v>
          </cell>
          <cell r="D204" t="str">
            <v>SPACE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OUTDOOR BUSDUCT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C225">
            <v>376</v>
          </cell>
          <cell r="D225" t="str">
            <v>SPACE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/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4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CABLE &amp; CABLE RACEWAY</v>
          </cell>
        </row>
        <row r="6">
          <cell r="C6">
            <v>1</v>
          </cell>
          <cell r="D6" t="str">
            <v xml:space="preserve">CABLE </v>
          </cell>
        </row>
        <row r="7">
          <cell r="C7">
            <v>101</v>
          </cell>
          <cell r="D7" t="str">
            <v>-  0.5 SQ.MM. THW.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102</v>
          </cell>
          <cell r="D8" t="str">
            <v>-  1 SQ.MM. THW.</v>
          </cell>
          <cell r="E8">
            <v>3</v>
          </cell>
          <cell r="F8">
            <v>0.5</v>
          </cell>
          <cell r="G8" t="str">
            <v>M.</v>
          </cell>
        </row>
        <row r="9">
          <cell r="C9">
            <v>103</v>
          </cell>
          <cell r="D9" t="str">
            <v>-  1.5 SQ.MM. THW.</v>
          </cell>
          <cell r="E9">
            <v>4</v>
          </cell>
          <cell r="F9">
            <v>2</v>
          </cell>
          <cell r="G9" t="str">
            <v>M.</v>
          </cell>
        </row>
        <row r="10">
          <cell r="C10">
            <v>104</v>
          </cell>
          <cell r="D10" t="str">
            <v>-  2.5 SQ.MM. THW.</v>
          </cell>
          <cell r="E10">
            <v>6</v>
          </cell>
          <cell r="F10">
            <v>2</v>
          </cell>
          <cell r="G10" t="str">
            <v>M.</v>
          </cell>
        </row>
        <row r="11">
          <cell r="C11">
            <v>105</v>
          </cell>
          <cell r="D11" t="str">
            <v>-  4 SQ.MM. THW.</v>
          </cell>
          <cell r="E11">
            <v>9</v>
          </cell>
          <cell r="F11">
            <v>3</v>
          </cell>
          <cell r="G11" t="str">
            <v>M.</v>
          </cell>
        </row>
        <row r="12">
          <cell r="C12">
            <v>106</v>
          </cell>
          <cell r="D12" t="str">
            <v>-  6 SQ.MM. THW.</v>
          </cell>
          <cell r="E12">
            <v>15</v>
          </cell>
          <cell r="F12">
            <v>3</v>
          </cell>
          <cell r="G12" t="str">
            <v>M.</v>
          </cell>
        </row>
        <row r="13">
          <cell r="C13">
            <v>107</v>
          </cell>
          <cell r="D13" t="str">
            <v>-  10 SQ.MM. THW.</v>
          </cell>
          <cell r="E13">
            <v>23</v>
          </cell>
          <cell r="F13">
            <v>4</v>
          </cell>
          <cell r="G13" t="str">
            <v>M.</v>
          </cell>
        </row>
        <row r="14">
          <cell r="C14">
            <v>108</v>
          </cell>
          <cell r="D14" t="str">
            <v>-  16 SQ.MM. THW.</v>
          </cell>
          <cell r="E14">
            <v>36</v>
          </cell>
          <cell r="F14">
            <v>6</v>
          </cell>
          <cell r="G14" t="str">
            <v>M.</v>
          </cell>
        </row>
        <row r="15">
          <cell r="C15">
            <v>109</v>
          </cell>
          <cell r="D15" t="str">
            <v>-  25 SQ.MM. THW.</v>
          </cell>
          <cell r="E15">
            <v>55</v>
          </cell>
          <cell r="F15">
            <v>7</v>
          </cell>
          <cell r="G15" t="str">
            <v>M.</v>
          </cell>
        </row>
        <row r="16">
          <cell r="C16">
            <v>110</v>
          </cell>
          <cell r="D16" t="str">
            <v>-  35 SQ.MM. THW.</v>
          </cell>
          <cell r="E16">
            <v>78</v>
          </cell>
          <cell r="F16">
            <v>9</v>
          </cell>
          <cell r="G16" t="str">
            <v>M.</v>
          </cell>
        </row>
        <row r="17">
          <cell r="C17">
            <v>111</v>
          </cell>
          <cell r="D17" t="str">
            <v>-  50 SQ.MM. THW.</v>
          </cell>
          <cell r="E17">
            <v>112</v>
          </cell>
          <cell r="F17">
            <v>13</v>
          </cell>
          <cell r="G17" t="str">
            <v>M.</v>
          </cell>
        </row>
        <row r="18">
          <cell r="C18">
            <v>112</v>
          </cell>
          <cell r="D18" t="str">
            <v>-  70 SQ.MM. THW.</v>
          </cell>
          <cell r="E18">
            <v>149</v>
          </cell>
          <cell r="F18">
            <v>17</v>
          </cell>
          <cell r="G18" t="str">
            <v>M.</v>
          </cell>
        </row>
        <row r="19">
          <cell r="C19">
            <v>113</v>
          </cell>
          <cell r="D19" t="str">
            <v>-  95 SQ.MM. THW.</v>
          </cell>
          <cell r="E19">
            <v>202</v>
          </cell>
          <cell r="F19">
            <v>24</v>
          </cell>
          <cell r="G19" t="str">
            <v>M.</v>
          </cell>
        </row>
        <row r="20">
          <cell r="C20">
            <v>114</v>
          </cell>
          <cell r="D20" t="str">
            <v>-  120 SQ.MM. THW.</v>
          </cell>
          <cell r="E20">
            <v>242</v>
          </cell>
          <cell r="F20">
            <v>28</v>
          </cell>
          <cell r="G20" t="str">
            <v>M.</v>
          </cell>
        </row>
        <row r="21">
          <cell r="C21">
            <v>115</v>
          </cell>
          <cell r="D21" t="str">
            <v>-  150 SQ.MM. THW.</v>
          </cell>
          <cell r="E21">
            <v>314</v>
          </cell>
          <cell r="F21">
            <v>33</v>
          </cell>
          <cell r="G21" t="str">
            <v>M.</v>
          </cell>
        </row>
        <row r="22">
          <cell r="C22">
            <v>116</v>
          </cell>
          <cell r="D22" t="str">
            <v>-  185 SQ.MM. THW.</v>
          </cell>
          <cell r="E22">
            <v>387</v>
          </cell>
          <cell r="F22">
            <v>38</v>
          </cell>
          <cell r="G22" t="str">
            <v>M.</v>
          </cell>
        </row>
        <row r="23">
          <cell r="C23">
            <v>117</v>
          </cell>
          <cell r="D23" t="str">
            <v>-  240 SQ.MM. THW.</v>
          </cell>
          <cell r="E23">
            <v>536</v>
          </cell>
          <cell r="F23">
            <v>42</v>
          </cell>
          <cell r="G23" t="str">
            <v>M.</v>
          </cell>
        </row>
        <row r="24">
          <cell r="C24">
            <v>118</v>
          </cell>
          <cell r="D24" t="str">
            <v>-  300 SQ.MM. THW.</v>
          </cell>
          <cell r="E24">
            <v>661</v>
          </cell>
          <cell r="F24">
            <v>54</v>
          </cell>
          <cell r="G24" t="str">
            <v>M.</v>
          </cell>
        </row>
        <row r="25">
          <cell r="C25">
            <v>119</v>
          </cell>
          <cell r="D25" t="str">
            <v>-  400 SQ.MM. THW.</v>
          </cell>
          <cell r="E25">
            <v>835</v>
          </cell>
          <cell r="F25">
            <v>60</v>
          </cell>
          <cell r="G25" t="str">
            <v>M.</v>
          </cell>
        </row>
        <row r="26">
          <cell r="C26">
            <v>120</v>
          </cell>
          <cell r="D26" t="str">
            <v>-  500 SQ.MM. THW.</v>
          </cell>
          <cell r="E26">
            <v>1081</v>
          </cell>
          <cell r="F26">
            <v>70</v>
          </cell>
          <cell r="G26" t="str">
            <v>M.</v>
          </cell>
        </row>
        <row r="27">
          <cell r="C27">
            <v>121</v>
          </cell>
          <cell r="D27" t="str">
            <v>-  2/C - 1 SQ.MM. VAF</v>
          </cell>
          <cell r="E27">
            <v>4</v>
          </cell>
          <cell r="F27">
            <v>5</v>
          </cell>
          <cell r="G27" t="str">
            <v>M.</v>
          </cell>
        </row>
        <row r="28">
          <cell r="C28">
            <v>122</v>
          </cell>
          <cell r="D28" t="str">
            <v>-  2/C - 1.5 SQ.MM. VAF</v>
          </cell>
          <cell r="E28">
            <v>6</v>
          </cell>
          <cell r="F28">
            <v>10</v>
          </cell>
          <cell r="G28" t="str">
            <v>M.</v>
          </cell>
        </row>
        <row r="29">
          <cell r="C29">
            <v>123</v>
          </cell>
          <cell r="D29" t="str">
            <v>-  2/C - 2.5 SQ.MM. VAF</v>
          </cell>
          <cell r="E29">
            <v>9.5</v>
          </cell>
          <cell r="F29">
            <v>10</v>
          </cell>
          <cell r="G29" t="str">
            <v>M.</v>
          </cell>
        </row>
        <row r="30">
          <cell r="C30">
            <v>124</v>
          </cell>
          <cell r="D30" t="str">
            <v>-  2/C - 4 SQ.MM. VAF</v>
          </cell>
          <cell r="E30">
            <v>15.5</v>
          </cell>
          <cell r="F30">
            <v>12</v>
          </cell>
          <cell r="G30" t="str">
            <v>M.</v>
          </cell>
        </row>
        <row r="31">
          <cell r="C31">
            <v>125</v>
          </cell>
          <cell r="D31" t="str">
            <v>-  2/C - 6 SQ.MM. VAF</v>
          </cell>
          <cell r="E31">
            <v>22.5</v>
          </cell>
          <cell r="F31">
            <v>18</v>
          </cell>
          <cell r="G31" t="str">
            <v>M.</v>
          </cell>
        </row>
        <row r="32">
          <cell r="C32">
            <v>126</v>
          </cell>
          <cell r="D32" t="str">
            <v>-  2/C - 10 SQ.MM. VAF</v>
          </cell>
          <cell r="E32">
            <v>35</v>
          </cell>
          <cell r="F32">
            <v>24</v>
          </cell>
          <cell r="G32" t="str">
            <v>M.</v>
          </cell>
        </row>
        <row r="33">
          <cell r="C33">
            <v>127</v>
          </cell>
          <cell r="D33" t="str">
            <v>-  2/C - 16 SQ.MM. VAF</v>
          </cell>
          <cell r="E33">
            <v>52</v>
          </cell>
          <cell r="F33">
            <v>26</v>
          </cell>
          <cell r="G33" t="str">
            <v>M.</v>
          </cell>
        </row>
        <row r="34">
          <cell r="C34">
            <v>128</v>
          </cell>
          <cell r="D34" t="str">
            <v>-  2/C - 1 SQ.MM. VAF-GRD</v>
          </cell>
          <cell r="E34">
            <v>0</v>
          </cell>
          <cell r="F34">
            <v>5</v>
          </cell>
          <cell r="G34" t="str">
            <v>M.</v>
          </cell>
        </row>
        <row r="35">
          <cell r="C35">
            <v>129</v>
          </cell>
          <cell r="D35" t="str">
            <v>-  2/C - 1.5 SQ.MM. VAF-GRD</v>
          </cell>
          <cell r="E35">
            <v>0</v>
          </cell>
          <cell r="F35">
            <v>7</v>
          </cell>
          <cell r="G35" t="str">
            <v>M.</v>
          </cell>
        </row>
        <row r="36">
          <cell r="C36">
            <v>130</v>
          </cell>
          <cell r="D36" t="str">
            <v>-  2/C - 2.5 SQ.MM. VAF-GRD</v>
          </cell>
          <cell r="E36">
            <v>0</v>
          </cell>
          <cell r="F36">
            <v>10</v>
          </cell>
          <cell r="G36" t="str">
            <v>M.</v>
          </cell>
        </row>
        <row r="37">
          <cell r="C37">
            <v>131</v>
          </cell>
          <cell r="D37" t="str">
            <v>-  2/C - 4 SQ.MM. VAF-GRD</v>
          </cell>
          <cell r="E37">
            <v>0</v>
          </cell>
          <cell r="F37">
            <v>12</v>
          </cell>
          <cell r="G37" t="str">
            <v>M.</v>
          </cell>
        </row>
        <row r="38">
          <cell r="C38">
            <v>132</v>
          </cell>
          <cell r="D38" t="str">
            <v>-  2/C - 6 SQ.MM. VAF-GRD</v>
          </cell>
          <cell r="E38">
            <v>0</v>
          </cell>
          <cell r="F38">
            <v>18</v>
          </cell>
          <cell r="G38" t="str">
            <v>M.</v>
          </cell>
        </row>
        <row r="39">
          <cell r="C39">
            <v>133</v>
          </cell>
          <cell r="D39" t="str">
            <v>-  2/C - 10 SQ.MM. VAF-GRD</v>
          </cell>
          <cell r="E39">
            <v>0</v>
          </cell>
          <cell r="F39">
            <v>24</v>
          </cell>
          <cell r="G39" t="str">
            <v>M.</v>
          </cell>
        </row>
        <row r="40">
          <cell r="C40">
            <v>134</v>
          </cell>
          <cell r="D40" t="str">
            <v>-  2/C - 16 SQ.MM. VAF-GRD</v>
          </cell>
          <cell r="E40">
            <v>0</v>
          </cell>
          <cell r="F40">
            <v>26</v>
          </cell>
          <cell r="G40" t="str">
            <v>M.</v>
          </cell>
        </row>
        <row r="41">
          <cell r="C41">
            <v>202</v>
          </cell>
          <cell r="D41" t="str">
            <v>SPACE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136</v>
          </cell>
          <cell r="D42" t="str">
            <v>-  1/C - 1 SQ.MM. NYY</v>
          </cell>
          <cell r="E42">
            <v>12</v>
          </cell>
          <cell r="F42">
            <v>4</v>
          </cell>
          <cell r="G42" t="str">
            <v>M.</v>
          </cell>
        </row>
        <row r="43">
          <cell r="C43">
            <v>137</v>
          </cell>
          <cell r="D43" t="str">
            <v>-  1/C - 1.5 SQ.MM. NYY</v>
          </cell>
          <cell r="E43">
            <v>14</v>
          </cell>
          <cell r="F43">
            <v>4</v>
          </cell>
          <cell r="G43" t="str">
            <v>M.</v>
          </cell>
        </row>
        <row r="44">
          <cell r="C44">
            <v>138</v>
          </cell>
          <cell r="D44" t="str">
            <v>-  1/C - 2.5 SQ.MM. NYY</v>
          </cell>
          <cell r="E44">
            <v>16</v>
          </cell>
          <cell r="F44">
            <v>5</v>
          </cell>
          <cell r="G44" t="str">
            <v>M.</v>
          </cell>
        </row>
        <row r="45">
          <cell r="C45">
            <v>139</v>
          </cell>
          <cell r="D45" t="str">
            <v>-  1/C - 4 SQ.MM. NYY</v>
          </cell>
          <cell r="E45">
            <v>22</v>
          </cell>
          <cell r="F45">
            <v>5</v>
          </cell>
          <cell r="G45" t="str">
            <v>M.</v>
          </cell>
        </row>
        <row r="46">
          <cell r="C46">
            <v>140</v>
          </cell>
          <cell r="D46" t="str">
            <v>-  1/C - 6 SQ.MM. NYY</v>
          </cell>
          <cell r="E46">
            <v>32</v>
          </cell>
          <cell r="F46">
            <v>6</v>
          </cell>
          <cell r="G46" t="str">
            <v>M.</v>
          </cell>
        </row>
        <row r="47">
          <cell r="C47">
            <v>141</v>
          </cell>
          <cell r="D47" t="str">
            <v>-  1/C - 10 SQ.MM. NYY</v>
          </cell>
          <cell r="E47">
            <v>39</v>
          </cell>
          <cell r="F47">
            <v>7</v>
          </cell>
          <cell r="G47" t="str">
            <v>M.</v>
          </cell>
        </row>
        <row r="48">
          <cell r="C48">
            <v>142</v>
          </cell>
          <cell r="D48" t="str">
            <v>-  1/C - 16 SQ.MM. NYY</v>
          </cell>
          <cell r="E48">
            <v>53</v>
          </cell>
          <cell r="F48">
            <v>8</v>
          </cell>
          <cell r="G48" t="str">
            <v>M.</v>
          </cell>
        </row>
        <row r="49">
          <cell r="C49">
            <v>143</v>
          </cell>
          <cell r="D49" t="str">
            <v>-  1/C - 25 SQ.MM. NYY</v>
          </cell>
          <cell r="E49">
            <v>73</v>
          </cell>
          <cell r="F49">
            <v>10</v>
          </cell>
          <cell r="G49" t="str">
            <v>M.</v>
          </cell>
        </row>
        <row r="50">
          <cell r="C50">
            <v>144</v>
          </cell>
          <cell r="D50" t="str">
            <v>-  1/C - 35 SQ.MM. NYY</v>
          </cell>
          <cell r="E50">
            <v>99</v>
          </cell>
          <cell r="F50">
            <v>14</v>
          </cell>
          <cell r="G50" t="str">
            <v>M.</v>
          </cell>
        </row>
        <row r="51">
          <cell r="C51">
            <v>145</v>
          </cell>
          <cell r="D51" t="str">
            <v>-  1/C - 50 SQ.MM. NYY</v>
          </cell>
          <cell r="E51">
            <v>133</v>
          </cell>
          <cell r="F51">
            <v>16</v>
          </cell>
          <cell r="G51" t="str">
            <v>M.</v>
          </cell>
        </row>
        <row r="52">
          <cell r="C52">
            <v>146</v>
          </cell>
          <cell r="D52" t="str">
            <v>-  1/C - 70 SQ.MM. NYY</v>
          </cell>
          <cell r="E52">
            <v>175</v>
          </cell>
          <cell r="F52">
            <v>20</v>
          </cell>
          <cell r="G52" t="str">
            <v>M.</v>
          </cell>
        </row>
        <row r="53">
          <cell r="C53">
            <v>147</v>
          </cell>
          <cell r="D53" t="str">
            <v>-  1/C - 95 SQ.MM. NYY</v>
          </cell>
          <cell r="E53">
            <v>233</v>
          </cell>
          <cell r="F53">
            <v>25</v>
          </cell>
          <cell r="G53" t="str">
            <v>M.</v>
          </cell>
        </row>
        <row r="54">
          <cell r="C54">
            <v>148</v>
          </cell>
          <cell r="D54" t="str">
            <v>-  1/C - 120 SQ.MM. NYY</v>
          </cell>
          <cell r="E54">
            <v>290</v>
          </cell>
          <cell r="F54">
            <v>30</v>
          </cell>
          <cell r="G54" t="str">
            <v>M.</v>
          </cell>
        </row>
        <row r="55">
          <cell r="C55">
            <v>149</v>
          </cell>
          <cell r="D55" t="str">
            <v>-  1/C - 150 SQ.MM. NYY</v>
          </cell>
          <cell r="E55">
            <v>357</v>
          </cell>
          <cell r="F55">
            <v>35</v>
          </cell>
          <cell r="G55" t="str">
            <v>M.</v>
          </cell>
        </row>
        <row r="56">
          <cell r="C56">
            <v>150</v>
          </cell>
          <cell r="D56" t="str">
            <v>-  1/C - 185 SQ.MM. NYY</v>
          </cell>
          <cell r="E56">
            <v>437</v>
          </cell>
          <cell r="F56">
            <v>40</v>
          </cell>
          <cell r="G56" t="str">
            <v>M.</v>
          </cell>
        </row>
        <row r="57">
          <cell r="C57">
            <v>151</v>
          </cell>
          <cell r="D57" t="str">
            <v>-  1/C - 240 SQ.MM. NYY</v>
          </cell>
          <cell r="E57">
            <v>603</v>
          </cell>
          <cell r="F57">
            <v>50</v>
          </cell>
          <cell r="G57" t="str">
            <v>M.</v>
          </cell>
        </row>
        <row r="58">
          <cell r="C58">
            <v>152</v>
          </cell>
          <cell r="D58" t="str">
            <v>-  1/C - 300 SQ.MM. NYY</v>
          </cell>
          <cell r="E58">
            <v>738</v>
          </cell>
          <cell r="F58">
            <v>60</v>
          </cell>
          <cell r="G58" t="str">
            <v>M.</v>
          </cell>
        </row>
        <row r="59">
          <cell r="C59">
            <v>153</v>
          </cell>
          <cell r="D59" t="str">
            <v>-  1/C - 400 SQ.MM. NYY</v>
          </cell>
          <cell r="E59">
            <v>926</v>
          </cell>
          <cell r="F59">
            <v>70</v>
          </cell>
          <cell r="G59" t="str">
            <v>M.</v>
          </cell>
        </row>
        <row r="60">
          <cell r="C60">
            <v>154</v>
          </cell>
          <cell r="D60" t="str">
            <v>-  1/C - 500 SQ.MM. NYY</v>
          </cell>
          <cell r="E60">
            <v>1200</v>
          </cell>
          <cell r="F60">
            <v>80</v>
          </cell>
          <cell r="G60" t="str">
            <v>M.</v>
          </cell>
        </row>
        <row r="61">
          <cell r="C61">
            <v>155</v>
          </cell>
          <cell r="D61" t="str">
            <v>-  2/C - 1 SQ.MM. NYY</v>
          </cell>
          <cell r="E61">
            <v>24</v>
          </cell>
          <cell r="F61">
            <v>7</v>
          </cell>
          <cell r="G61" t="str">
            <v>M.</v>
          </cell>
        </row>
        <row r="62">
          <cell r="C62">
            <v>156</v>
          </cell>
          <cell r="D62" t="str">
            <v>-  2/C - 1.5 SQ.MM. NYY</v>
          </cell>
          <cell r="E62">
            <v>27</v>
          </cell>
          <cell r="F62">
            <v>8</v>
          </cell>
          <cell r="G62" t="str">
            <v>M.</v>
          </cell>
        </row>
        <row r="63">
          <cell r="C63">
            <v>157</v>
          </cell>
          <cell r="D63" t="str">
            <v>-  2/C - 2.5 SQ.MM. NYY</v>
          </cell>
          <cell r="E63">
            <v>32</v>
          </cell>
          <cell r="F63">
            <v>10</v>
          </cell>
          <cell r="G63" t="str">
            <v>M.</v>
          </cell>
        </row>
        <row r="64">
          <cell r="C64">
            <v>158</v>
          </cell>
          <cell r="D64" t="str">
            <v>-  2/C - 4 SQ.MM. NYY</v>
          </cell>
          <cell r="E64">
            <v>45</v>
          </cell>
          <cell r="F64">
            <v>14</v>
          </cell>
          <cell r="G64" t="str">
            <v>M.</v>
          </cell>
        </row>
        <row r="65">
          <cell r="C65">
            <v>159</v>
          </cell>
          <cell r="D65" t="str">
            <v>-  2/C - 6 SQ.MM. NYY</v>
          </cell>
          <cell r="E65">
            <v>62</v>
          </cell>
          <cell r="F65">
            <v>18</v>
          </cell>
          <cell r="G65" t="str">
            <v>M.</v>
          </cell>
        </row>
        <row r="66">
          <cell r="C66">
            <v>160</v>
          </cell>
          <cell r="D66" t="str">
            <v>-  2/C - 10 SQ.MM. NYY</v>
          </cell>
          <cell r="E66">
            <v>88</v>
          </cell>
          <cell r="F66">
            <v>20</v>
          </cell>
          <cell r="G66" t="str">
            <v>M.</v>
          </cell>
        </row>
        <row r="67">
          <cell r="C67">
            <v>161</v>
          </cell>
          <cell r="D67" t="str">
            <v>-  2/C - 16 SQ.MM. NYY</v>
          </cell>
          <cell r="E67">
            <v>125</v>
          </cell>
          <cell r="F67">
            <v>25</v>
          </cell>
          <cell r="G67" t="str">
            <v>M.</v>
          </cell>
        </row>
        <row r="68">
          <cell r="C68">
            <v>162</v>
          </cell>
          <cell r="D68" t="str">
            <v>-  2/C - 25 SQ.MM. NYY</v>
          </cell>
          <cell r="E68">
            <v>183</v>
          </cell>
          <cell r="F68">
            <v>30</v>
          </cell>
          <cell r="G68" t="str">
            <v>M.</v>
          </cell>
        </row>
        <row r="69">
          <cell r="C69">
            <v>163</v>
          </cell>
          <cell r="D69" t="str">
            <v>-  2/C - 35 SQ.MM. NYY</v>
          </cell>
          <cell r="E69">
            <v>243</v>
          </cell>
          <cell r="F69">
            <v>35</v>
          </cell>
          <cell r="G69" t="str">
            <v>M.</v>
          </cell>
        </row>
        <row r="70">
          <cell r="C70">
            <v>164</v>
          </cell>
          <cell r="D70" t="str">
            <v>-  2/C - 50 SQ.MM. NYY</v>
          </cell>
          <cell r="E70">
            <v>347</v>
          </cell>
          <cell r="F70">
            <v>40</v>
          </cell>
          <cell r="G70" t="str">
            <v>M.</v>
          </cell>
        </row>
        <row r="71">
          <cell r="C71">
            <v>165</v>
          </cell>
          <cell r="D71" t="str">
            <v>-  2/C - 70 SQ.MM. NYY</v>
          </cell>
          <cell r="E71">
            <v>451</v>
          </cell>
          <cell r="F71">
            <v>60</v>
          </cell>
          <cell r="G71" t="str">
            <v>M.</v>
          </cell>
        </row>
        <row r="72">
          <cell r="C72">
            <v>166</v>
          </cell>
          <cell r="D72" t="str">
            <v>-  2/C - 95 SQ.MM. NYY</v>
          </cell>
          <cell r="E72">
            <v>592</v>
          </cell>
          <cell r="F72">
            <v>70</v>
          </cell>
          <cell r="G72" t="str">
            <v>M.</v>
          </cell>
        </row>
        <row r="73">
          <cell r="C73">
            <v>167</v>
          </cell>
          <cell r="D73" t="str">
            <v>-  2/C - 120 SQ.MM. NYY</v>
          </cell>
          <cell r="E73">
            <v>736</v>
          </cell>
          <cell r="F73">
            <v>75</v>
          </cell>
          <cell r="G73" t="str">
            <v>M.</v>
          </cell>
        </row>
        <row r="74">
          <cell r="C74">
            <v>168</v>
          </cell>
          <cell r="D74" t="str">
            <v>-  2/C - 150 SQ.MM. NYY</v>
          </cell>
          <cell r="E74">
            <v>902</v>
          </cell>
          <cell r="F74">
            <v>80</v>
          </cell>
          <cell r="G74" t="str">
            <v>M.</v>
          </cell>
        </row>
        <row r="75">
          <cell r="C75">
            <v>169</v>
          </cell>
          <cell r="D75" t="str">
            <v>-  2/C - 185 SQ.MM. NYY</v>
          </cell>
          <cell r="E75">
            <v>1107</v>
          </cell>
          <cell r="F75">
            <v>85</v>
          </cell>
          <cell r="G75" t="str">
            <v>M.</v>
          </cell>
        </row>
        <row r="76">
          <cell r="C76">
            <v>170</v>
          </cell>
          <cell r="D76" t="str">
            <v>-  2/C - 240 SQ.MM. NYY</v>
          </cell>
          <cell r="E76">
            <v>1512</v>
          </cell>
          <cell r="F76">
            <v>90</v>
          </cell>
          <cell r="G76" t="str">
            <v>M.</v>
          </cell>
        </row>
        <row r="77">
          <cell r="C77">
            <v>171</v>
          </cell>
          <cell r="D77" t="str">
            <v>-  2/C - 300 SQ.MM. NYY</v>
          </cell>
          <cell r="E77">
            <v>1861</v>
          </cell>
          <cell r="F77">
            <v>100</v>
          </cell>
          <cell r="G77" t="str">
            <v>M.</v>
          </cell>
        </row>
        <row r="78">
          <cell r="C78">
            <v>172</v>
          </cell>
          <cell r="D78" t="str">
            <v>-  3/C - 1 SQ.MM. NYY</v>
          </cell>
          <cell r="E78">
            <v>26</v>
          </cell>
          <cell r="F78">
            <v>10</v>
          </cell>
          <cell r="G78" t="str">
            <v>M.</v>
          </cell>
        </row>
        <row r="79">
          <cell r="C79">
            <v>173</v>
          </cell>
          <cell r="D79" t="str">
            <v>-  3/C - 1.5 SQ.MM. NYY</v>
          </cell>
          <cell r="E79">
            <v>30</v>
          </cell>
          <cell r="F79">
            <v>14</v>
          </cell>
          <cell r="G79" t="str">
            <v>M.</v>
          </cell>
        </row>
        <row r="80">
          <cell r="C80">
            <v>174</v>
          </cell>
          <cell r="D80" t="str">
            <v>-  3/C - 2.5 SQ.MM. NYY</v>
          </cell>
          <cell r="E80">
            <v>37</v>
          </cell>
          <cell r="F80">
            <v>18</v>
          </cell>
          <cell r="G80" t="str">
            <v>M.</v>
          </cell>
        </row>
        <row r="81">
          <cell r="C81">
            <v>175</v>
          </cell>
          <cell r="D81" t="str">
            <v>-  3/C - 4 SQ.MM. NYY</v>
          </cell>
          <cell r="E81">
            <v>53</v>
          </cell>
          <cell r="F81">
            <v>20</v>
          </cell>
          <cell r="G81" t="str">
            <v>M.</v>
          </cell>
        </row>
        <row r="82">
          <cell r="C82">
            <v>176</v>
          </cell>
          <cell r="D82" t="str">
            <v>-  3/C - 6 SQ.MM. NYY</v>
          </cell>
          <cell r="E82">
            <v>77</v>
          </cell>
          <cell r="F82">
            <v>25</v>
          </cell>
          <cell r="G82" t="str">
            <v>M.</v>
          </cell>
        </row>
        <row r="83">
          <cell r="C83">
            <v>177</v>
          </cell>
          <cell r="D83" t="str">
            <v>-  3/C - 10 SQ.MM. NYY</v>
          </cell>
          <cell r="E83">
            <v>113</v>
          </cell>
          <cell r="F83">
            <v>30</v>
          </cell>
          <cell r="G83" t="str">
            <v>M.</v>
          </cell>
        </row>
        <row r="84">
          <cell r="C84">
            <v>178</v>
          </cell>
          <cell r="D84" t="str">
            <v>-  3/C - 16 SQ.MM. NYY</v>
          </cell>
          <cell r="E84">
            <v>166</v>
          </cell>
          <cell r="F84">
            <v>35</v>
          </cell>
          <cell r="G84" t="str">
            <v>M.</v>
          </cell>
        </row>
        <row r="85">
          <cell r="C85">
            <v>179</v>
          </cell>
          <cell r="D85" t="str">
            <v>-  3/C - 25 SQ.MM. NYY</v>
          </cell>
          <cell r="E85">
            <v>240</v>
          </cell>
          <cell r="F85">
            <v>40</v>
          </cell>
          <cell r="G85" t="str">
            <v>M.</v>
          </cell>
        </row>
        <row r="86">
          <cell r="C86">
            <v>180</v>
          </cell>
          <cell r="D86" t="str">
            <v>-  3/C - 35 SQ.MM. NYY</v>
          </cell>
          <cell r="E86">
            <v>323</v>
          </cell>
          <cell r="F86">
            <v>65</v>
          </cell>
          <cell r="G86" t="str">
            <v>M.</v>
          </cell>
        </row>
        <row r="87">
          <cell r="C87">
            <v>181</v>
          </cell>
          <cell r="D87" t="str">
            <v>-  3/C - 50 SQ.MM. NYY</v>
          </cell>
          <cell r="E87">
            <v>468</v>
          </cell>
          <cell r="F87">
            <v>70</v>
          </cell>
          <cell r="G87" t="str">
            <v>M.</v>
          </cell>
        </row>
        <row r="88">
          <cell r="C88">
            <v>182</v>
          </cell>
          <cell r="D88" t="str">
            <v>-  3/C - 70 SQ.MM. NYY</v>
          </cell>
          <cell r="E88">
            <v>605</v>
          </cell>
          <cell r="F88">
            <v>75</v>
          </cell>
          <cell r="G88" t="str">
            <v>M.</v>
          </cell>
        </row>
        <row r="89">
          <cell r="C89">
            <v>183</v>
          </cell>
          <cell r="D89" t="str">
            <v>-  3/C - 95 SQ.MM. NYY</v>
          </cell>
          <cell r="E89">
            <v>806</v>
          </cell>
          <cell r="F89">
            <v>80</v>
          </cell>
          <cell r="G89" t="str">
            <v>M.</v>
          </cell>
        </row>
        <row r="90">
          <cell r="C90">
            <v>184</v>
          </cell>
          <cell r="D90" t="str">
            <v>-  3/C - 120 SQ.MM. NYY</v>
          </cell>
          <cell r="E90">
            <v>1012</v>
          </cell>
          <cell r="F90">
            <v>85</v>
          </cell>
          <cell r="G90" t="str">
            <v>M.</v>
          </cell>
        </row>
        <row r="91">
          <cell r="C91">
            <v>185</v>
          </cell>
          <cell r="D91" t="str">
            <v>-  3/C - 150 SQ.MM. NYY</v>
          </cell>
          <cell r="E91">
            <v>1233</v>
          </cell>
          <cell r="F91">
            <v>90</v>
          </cell>
          <cell r="G91" t="str">
            <v>M.</v>
          </cell>
        </row>
        <row r="92">
          <cell r="C92">
            <v>186</v>
          </cell>
          <cell r="D92" t="str">
            <v>-  3/C - 185 SQ.MM. NYY</v>
          </cell>
          <cell r="E92">
            <v>1524</v>
          </cell>
          <cell r="F92">
            <v>110</v>
          </cell>
          <cell r="G92" t="str">
            <v>M.</v>
          </cell>
        </row>
        <row r="93">
          <cell r="C93">
            <v>187</v>
          </cell>
          <cell r="D93" t="str">
            <v>-  3/C - 240 SQ.MM. NYY</v>
          </cell>
          <cell r="E93">
            <v>2076</v>
          </cell>
          <cell r="F93">
            <v>120</v>
          </cell>
          <cell r="G93" t="str">
            <v>M.</v>
          </cell>
        </row>
        <row r="94">
          <cell r="C94">
            <v>188</v>
          </cell>
          <cell r="D94" t="str">
            <v>-  3/C - 300 SQ.MM. NYY</v>
          </cell>
          <cell r="E94">
            <v>2553</v>
          </cell>
          <cell r="F94">
            <v>130</v>
          </cell>
          <cell r="G94" t="str">
            <v>M.</v>
          </cell>
        </row>
        <row r="95">
          <cell r="C95">
            <v>189</v>
          </cell>
          <cell r="D95" t="str">
            <v>-  4/C - 1 SQ.MM. NYY</v>
          </cell>
          <cell r="E95">
            <v>31</v>
          </cell>
          <cell r="F95">
            <v>14</v>
          </cell>
          <cell r="G95" t="str">
            <v>M.</v>
          </cell>
        </row>
        <row r="96">
          <cell r="C96">
            <v>190</v>
          </cell>
          <cell r="D96" t="str">
            <v>-  4/C - 1.5 SQ.MM. NYY</v>
          </cell>
          <cell r="E96">
            <v>35</v>
          </cell>
          <cell r="F96">
            <v>18</v>
          </cell>
          <cell r="G96" t="str">
            <v>M.</v>
          </cell>
        </row>
        <row r="97">
          <cell r="C97">
            <v>191</v>
          </cell>
          <cell r="D97" t="str">
            <v>-  4/C - 2.5 SQ.MM. NYY</v>
          </cell>
          <cell r="E97">
            <v>43</v>
          </cell>
          <cell r="F97">
            <v>20</v>
          </cell>
          <cell r="G97" t="str">
            <v>M.</v>
          </cell>
        </row>
        <row r="98">
          <cell r="C98">
            <v>192</v>
          </cell>
          <cell r="D98" t="str">
            <v>-  4/C - 4 SQ.MM. NYY</v>
          </cell>
          <cell r="E98">
            <v>64</v>
          </cell>
          <cell r="F98">
            <v>25</v>
          </cell>
          <cell r="G98" t="str">
            <v>M.</v>
          </cell>
        </row>
        <row r="99">
          <cell r="C99">
            <v>193</v>
          </cell>
          <cell r="D99" t="str">
            <v>-  4/C - 6 SQ.MM. NYY</v>
          </cell>
          <cell r="E99">
            <v>93</v>
          </cell>
          <cell r="F99">
            <v>30</v>
          </cell>
          <cell r="G99" t="str">
            <v>M.</v>
          </cell>
        </row>
        <row r="100">
          <cell r="C100">
            <v>194</v>
          </cell>
          <cell r="D100" t="str">
            <v>-  4/C - 10 SQ.MM. NYY</v>
          </cell>
          <cell r="E100">
            <v>143</v>
          </cell>
          <cell r="F100">
            <v>40</v>
          </cell>
          <cell r="G100" t="str">
            <v>M.</v>
          </cell>
        </row>
        <row r="101">
          <cell r="C101">
            <v>195</v>
          </cell>
          <cell r="D101" t="str">
            <v>-  4/C - 16 SQ.MM. NYY</v>
          </cell>
          <cell r="E101">
            <v>210</v>
          </cell>
          <cell r="F101">
            <v>45</v>
          </cell>
          <cell r="G101" t="str">
            <v>M.</v>
          </cell>
        </row>
        <row r="102">
          <cell r="C102">
            <v>196</v>
          </cell>
          <cell r="D102" t="str">
            <v>-  4/C - 25 SQ.MM. NYY</v>
          </cell>
          <cell r="E102">
            <v>308</v>
          </cell>
          <cell r="F102">
            <v>65</v>
          </cell>
          <cell r="G102" t="str">
            <v>M.</v>
          </cell>
        </row>
        <row r="103">
          <cell r="C103">
            <v>197</v>
          </cell>
          <cell r="D103" t="str">
            <v>-  4/C - 35 SQ.MM. NYY</v>
          </cell>
          <cell r="E103">
            <v>425</v>
          </cell>
          <cell r="F103">
            <v>70</v>
          </cell>
          <cell r="G103" t="str">
            <v>M.</v>
          </cell>
        </row>
        <row r="104">
          <cell r="C104">
            <v>198</v>
          </cell>
          <cell r="D104" t="str">
            <v>-  4/C - 50 SQ.MM. NYY</v>
          </cell>
          <cell r="E104">
            <v>596</v>
          </cell>
          <cell r="F104">
            <v>75</v>
          </cell>
          <cell r="G104" t="str">
            <v>M.</v>
          </cell>
        </row>
        <row r="105">
          <cell r="C105">
            <v>199</v>
          </cell>
          <cell r="D105" t="str">
            <v>-  4/C - 70 SQ.MM. NYY</v>
          </cell>
          <cell r="E105">
            <v>782</v>
          </cell>
          <cell r="F105">
            <v>80</v>
          </cell>
          <cell r="G105" t="str">
            <v>M.</v>
          </cell>
        </row>
        <row r="106">
          <cell r="C106">
            <v>200</v>
          </cell>
          <cell r="D106" t="str">
            <v>-  4/C - 95 SQ.MM. NYY</v>
          </cell>
          <cell r="E106">
            <v>1051</v>
          </cell>
          <cell r="F106">
            <v>85</v>
          </cell>
          <cell r="G106" t="str">
            <v>M.</v>
          </cell>
        </row>
        <row r="107">
          <cell r="C107">
            <v>201</v>
          </cell>
          <cell r="D107" t="str">
            <v>-  4/C - 120 SQ.MM. NYY</v>
          </cell>
          <cell r="E107">
            <v>1307</v>
          </cell>
          <cell r="F107">
            <v>90</v>
          </cell>
          <cell r="G107" t="str">
            <v>M.</v>
          </cell>
        </row>
        <row r="108">
          <cell r="C108">
            <v>202</v>
          </cell>
          <cell r="D108" t="str">
            <v>-  4/C - 150 SQ.MM. NYY</v>
          </cell>
          <cell r="E108">
            <v>1607</v>
          </cell>
          <cell r="F108">
            <v>110</v>
          </cell>
          <cell r="G108" t="str">
            <v>M.</v>
          </cell>
        </row>
        <row r="109">
          <cell r="C109">
            <v>203</v>
          </cell>
          <cell r="D109" t="str">
            <v>-  4/C - 185 SQ.MM. NYY</v>
          </cell>
          <cell r="E109">
            <v>1969</v>
          </cell>
          <cell r="F109">
            <v>120</v>
          </cell>
          <cell r="G109" t="str">
            <v>M.</v>
          </cell>
        </row>
        <row r="110">
          <cell r="C110">
            <v>204</v>
          </cell>
          <cell r="D110" t="str">
            <v>-  4/C - 240 SQ.MM. NYY</v>
          </cell>
          <cell r="E110">
            <v>2705</v>
          </cell>
          <cell r="F110">
            <v>130</v>
          </cell>
          <cell r="G110" t="str">
            <v>M.</v>
          </cell>
        </row>
        <row r="111">
          <cell r="C111">
            <v>205</v>
          </cell>
          <cell r="D111" t="str">
            <v>-  4/C - 300 SQ.MM. NYY</v>
          </cell>
          <cell r="E111">
            <v>3325</v>
          </cell>
          <cell r="F111">
            <v>140</v>
          </cell>
          <cell r="G111" t="str">
            <v>M.</v>
          </cell>
        </row>
        <row r="112">
          <cell r="C112">
            <v>206</v>
          </cell>
          <cell r="D112" t="str">
            <v>-  3/C - 6 SQ.MM. NYY-N</v>
          </cell>
          <cell r="E112">
            <v>0</v>
          </cell>
          <cell r="F112">
            <v>35</v>
          </cell>
          <cell r="G112" t="str">
            <v>M.</v>
          </cell>
        </row>
        <row r="113">
          <cell r="C113">
            <v>207</v>
          </cell>
          <cell r="D113" t="str">
            <v>-  3/C - 10 SQ.MM. NYY-N</v>
          </cell>
          <cell r="E113">
            <v>0</v>
          </cell>
          <cell r="F113">
            <v>40</v>
          </cell>
          <cell r="G113" t="str">
            <v>M.</v>
          </cell>
        </row>
        <row r="114">
          <cell r="C114">
            <v>208</v>
          </cell>
          <cell r="D114" t="str">
            <v>-  3/C - 16 SQ.MM. NYY-N</v>
          </cell>
          <cell r="E114">
            <v>0</v>
          </cell>
          <cell r="F114">
            <v>60</v>
          </cell>
          <cell r="G114" t="str">
            <v>M.</v>
          </cell>
        </row>
        <row r="115">
          <cell r="C115">
            <v>209</v>
          </cell>
          <cell r="D115" t="str">
            <v>-  3/C - 25 SQ.MM. NYY-N</v>
          </cell>
          <cell r="E115">
            <v>358</v>
          </cell>
          <cell r="F115">
            <v>65</v>
          </cell>
          <cell r="G115" t="str">
            <v>M.</v>
          </cell>
        </row>
        <row r="116">
          <cell r="C116">
            <v>210</v>
          </cell>
          <cell r="D116" t="str">
            <v>-  3/C - 35 SQ.MM. NYY-N</v>
          </cell>
          <cell r="E116">
            <v>475</v>
          </cell>
          <cell r="F116">
            <v>70</v>
          </cell>
          <cell r="G116" t="str">
            <v>M.</v>
          </cell>
        </row>
        <row r="117">
          <cell r="C117">
            <v>211</v>
          </cell>
          <cell r="D117" t="str">
            <v>-  3/C - 50 SQ.MM. NYY-N</v>
          </cell>
          <cell r="E117">
            <v>672</v>
          </cell>
          <cell r="F117">
            <v>75</v>
          </cell>
          <cell r="G117" t="str">
            <v>M.</v>
          </cell>
        </row>
        <row r="118">
          <cell r="C118">
            <v>212</v>
          </cell>
          <cell r="D118" t="str">
            <v>-  3/C - 70 SQ.MM. NYY-N</v>
          </cell>
          <cell r="E118">
            <v>899</v>
          </cell>
          <cell r="F118">
            <v>80</v>
          </cell>
          <cell r="G118" t="str">
            <v>M.</v>
          </cell>
        </row>
        <row r="119">
          <cell r="C119">
            <v>213</v>
          </cell>
          <cell r="D119" t="str">
            <v>-  3/C - 95 SQ.MM. NYY-N</v>
          </cell>
          <cell r="E119">
            <v>1197</v>
          </cell>
          <cell r="F119">
            <v>85</v>
          </cell>
          <cell r="G119" t="str">
            <v>M.</v>
          </cell>
        </row>
        <row r="120">
          <cell r="C120">
            <v>214</v>
          </cell>
          <cell r="D120" t="str">
            <v>-  3/C - 120 SQ.MM. NYY-N</v>
          </cell>
          <cell r="E120">
            <v>1502</v>
          </cell>
          <cell r="F120">
            <v>90</v>
          </cell>
          <cell r="G120" t="str">
            <v>M.</v>
          </cell>
        </row>
        <row r="121">
          <cell r="C121">
            <v>215</v>
          </cell>
          <cell r="D121" t="str">
            <v>-  3/C - 150 SQ.MM. NYY-N</v>
          </cell>
          <cell r="E121">
            <v>1790</v>
          </cell>
          <cell r="F121">
            <v>110</v>
          </cell>
          <cell r="G121" t="str">
            <v>M.</v>
          </cell>
        </row>
        <row r="122">
          <cell r="C122">
            <v>216</v>
          </cell>
          <cell r="D122" t="str">
            <v>-  3/C - 185 SQ.MM. NYY-N</v>
          </cell>
          <cell r="E122">
            <v>2221</v>
          </cell>
          <cell r="F122">
            <v>120</v>
          </cell>
          <cell r="G122" t="str">
            <v>M.</v>
          </cell>
        </row>
        <row r="123">
          <cell r="C123">
            <v>217</v>
          </cell>
          <cell r="D123" t="str">
            <v>-  3/C - 240 SQ.MM. NYY-N</v>
          </cell>
          <cell r="E123">
            <v>3015</v>
          </cell>
          <cell r="F123">
            <v>130</v>
          </cell>
          <cell r="G123" t="str">
            <v>M.</v>
          </cell>
        </row>
        <row r="124">
          <cell r="C124">
            <v>218</v>
          </cell>
          <cell r="D124" t="str">
            <v>-  3/C - 300 SQ.MM. NYY-N</v>
          </cell>
          <cell r="E124">
            <v>3713</v>
          </cell>
          <cell r="F124">
            <v>140</v>
          </cell>
          <cell r="G124" t="str">
            <v>M.</v>
          </cell>
        </row>
        <row r="125">
          <cell r="C125">
            <v>219</v>
          </cell>
          <cell r="D125" t="str">
            <v>-  3/C - 6 SQ.MM. NYCY</v>
          </cell>
          <cell r="E125">
            <v>0</v>
          </cell>
          <cell r="F125">
            <v>75</v>
          </cell>
          <cell r="G125" t="str">
            <v>M.</v>
          </cell>
        </row>
        <row r="126">
          <cell r="C126">
            <v>220</v>
          </cell>
          <cell r="D126" t="str">
            <v>-  3/C - 10 SQ.MM. NYCY</v>
          </cell>
          <cell r="E126">
            <v>0</v>
          </cell>
          <cell r="F126">
            <v>80</v>
          </cell>
          <cell r="G126" t="str">
            <v>M.</v>
          </cell>
        </row>
        <row r="127">
          <cell r="C127">
            <v>221</v>
          </cell>
          <cell r="D127" t="str">
            <v>-  3/C - 16 SQ.MM. NYCY</v>
          </cell>
          <cell r="E127">
            <v>0</v>
          </cell>
          <cell r="F127">
            <v>85</v>
          </cell>
          <cell r="G127" t="str">
            <v>M.</v>
          </cell>
        </row>
        <row r="128">
          <cell r="C128">
            <v>222</v>
          </cell>
          <cell r="D128" t="str">
            <v>-  3/C - 25 SQ.MM. NYCY</v>
          </cell>
          <cell r="E128">
            <v>390</v>
          </cell>
          <cell r="F128">
            <v>75</v>
          </cell>
          <cell r="G128" t="str">
            <v>M.</v>
          </cell>
        </row>
        <row r="129">
          <cell r="C129">
            <v>223</v>
          </cell>
          <cell r="D129" t="str">
            <v>-  3/C - 35 SQ.MM. NYCY</v>
          </cell>
          <cell r="E129">
            <v>485</v>
          </cell>
          <cell r="F129">
            <v>80</v>
          </cell>
          <cell r="G129" t="str">
            <v>M.</v>
          </cell>
        </row>
        <row r="130">
          <cell r="C130">
            <v>224</v>
          </cell>
          <cell r="D130" t="str">
            <v>-  3/C - 50 SQ.MM. NYCY</v>
          </cell>
          <cell r="E130">
            <v>718</v>
          </cell>
          <cell r="F130">
            <v>85</v>
          </cell>
          <cell r="G130" t="str">
            <v>M.</v>
          </cell>
        </row>
        <row r="131">
          <cell r="C131">
            <v>225</v>
          </cell>
          <cell r="D131" t="str">
            <v>-  3/C - 70 SQ.MM. NYCY</v>
          </cell>
          <cell r="E131">
            <v>918</v>
          </cell>
          <cell r="F131">
            <v>90</v>
          </cell>
          <cell r="G131" t="str">
            <v>M.</v>
          </cell>
        </row>
        <row r="132">
          <cell r="C132">
            <v>226</v>
          </cell>
          <cell r="D132" t="str">
            <v>-  3/C - 95 SQ.MM. NYCY</v>
          </cell>
          <cell r="E132">
            <v>1234</v>
          </cell>
          <cell r="F132">
            <v>110</v>
          </cell>
          <cell r="G132" t="str">
            <v>M.</v>
          </cell>
        </row>
        <row r="133">
          <cell r="C133">
            <v>227</v>
          </cell>
          <cell r="D133" t="str">
            <v>-  3/C - 120 SQ.MM. NYCY</v>
          </cell>
          <cell r="E133">
            <v>1564</v>
          </cell>
          <cell r="F133">
            <v>120</v>
          </cell>
          <cell r="G133" t="str">
            <v>M.</v>
          </cell>
        </row>
        <row r="134">
          <cell r="C134">
            <v>228</v>
          </cell>
          <cell r="D134" t="str">
            <v>-  3/C - 150 SQ.MM. NYCY</v>
          </cell>
          <cell r="E134">
            <v>1872</v>
          </cell>
          <cell r="F134">
            <v>130</v>
          </cell>
          <cell r="G134" t="str">
            <v>M.</v>
          </cell>
        </row>
        <row r="135">
          <cell r="C135">
            <v>229</v>
          </cell>
          <cell r="D135" t="str">
            <v>-  3/C - 185 SQ.MM. NYCY</v>
          </cell>
          <cell r="E135">
            <v>2322</v>
          </cell>
          <cell r="F135">
            <v>140</v>
          </cell>
          <cell r="G135" t="str">
            <v>M.</v>
          </cell>
        </row>
        <row r="136">
          <cell r="C136">
            <v>230</v>
          </cell>
          <cell r="D136" t="str">
            <v>-  3/C - 240 SQ.MM. NYCY</v>
          </cell>
          <cell r="E136">
            <v>3146</v>
          </cell>
          <cell r="F136">
            <v>150</v>
          </cell>
          <cell r="G136" t="str">
            <v>M.</v>
          </cell>
        </row>
        <row r="137">
          <cell r="C137">
            <v>231</v>
          </cell>
          <cell r="D137" t="str">
            <v>-  3/C - 300 SQ.MM. NYCY</v>
          </cell>
          <cell r="E137">
            <v>3865</v>
          </cell>
          <cell r="F137">
            <v>170</v>
          </cell>
          <cell r="G137" t="str">
            <v>M.</v>
          </cell>
        </row>
        <row r="138">
          <cell r="C138">
            <v>232</v>
          </cell>
          <cell r="D138" t="str">
            <v>-  1/C - 2.5 SQ.MM. 0.6/1KV.CV</v>
          </cell>
          <cell r="E138">
            <v>15</v>
          </cell>
          <cell r="F138">
            <v>5</v>
          </cell>
          <cell r="G138" t="str">
            <v>M.</v>
          </cell>
        </row>
        <row r="139">
          <cell r="C139">
            <v>233</v>
          </cell>
          <cell r="D139" t="str">
            <v>-  1/C - 4 SQ.MM. 0.6/1KV.CV</v>
          </cell>
          <cell r="E139">
            <v>16</v>
          </cell>
          <cell r="F139">
            <v>6</v>
          </cell>
          <cell r="G139" t="str">
            <v>M.</v>
          </cell>
        </row>
        <row r="140">
          <cell r="C140">
            <v>234</v>
          </cell>
          <cell r="D140" t="str">
            <v>-  1/C - 6 SQ.MM. 0.6/1KV.CV</v>
          </cell>
          <cell r="E140">
            <v>20</v>
          </cell>
          <cell r="F140">
            <v>7</v>
          </cell>
          <cell r="G140" t="str">
            <v>M.</v>
          </cell>
        </row>
        <row r="141">
          <cell r="C141">
            <v>235</v>
          </cell>
          <cell r="D141" t="str">
            <v>-  1/C - 10 SQ.MM. 0.6/1KV.CV</v>
          </cell>
          <cell r="E141">
            <v>29</v>
          </cell>
          <cell r="F141">
            <v>8</v>
          </cell>
          <cell r="G141" t="str">
            <v>M.</v>
          </cell>
        </row>
        <row r="142">
          <cell r="C142">
            <v>236</v>
          </cell>
          <cell r="D142" t="str">
            <v>-  1/C - 16 SQ.MM. 0.6/1KV.CV</v>
          </cell>
          <cell r="E142">
            <v>41</v>
          </cell>
          <cell r="F142">
            <v>10</v>
          </cell>
          <cell r="G142" t="str">
            <v>M.</v>
          </cell>
        </row>
        <row r="143">
          <cell r="C143">
            <v>237</v>
          </cell>
          <cell r="D143" t="str">
            <v>-  1/C - 25 SQ.MM. 0.6/1KV.CV</v>
          </cell>
          <cell r="E143">
            <v>59</v>
          </cell>
          <cell r="F143">
            <v>14</v>
          </cell>
          <cell r="G143" t="str">
            <v>M.</v>
          </cell>
        </row>
        <row r="144">
          <cell r="C144">
            <v>238</v>
          </cell>
          <cell r="D144" t="str">
            <v>-  1/C - 35 SQ.MM. 0.6/1KV.CV</v>
          </cell>
          <cell r="E144">
            <v>77</v>
          </cell>
          <cell r="F144">
            <v>18</v>
          </cell>
          <cell r="G144" t="str">
            <v>M.</v>
          </cell>
        </row>
        <row r="145">
          <cell r="C145">
            <v>239</v>
          </cell>
          <cell r="D145" t="str">
            <v>-  1/C - 50 SQ.MM. 0.6/1KV.CV</v>
          </cell>
          <cell r="E145">
            <v>103</v>
          </cell>
          <cell r="F145">
            <v>20</v>
          </cell>
          <cell r="G145" t="str">
            <v>M.</v>
          </cell>
        </row>
        <row r="146">
          <cell r="C146">
            <v>240</v>
          </cell>
          <cell r="D146" t="str">
            <v>-  1/C - 70 SQ.MM. 0.6/1KV.CV</v>
          </cell>
          <cell r="E146">
            <v>142</v>
          </cell>
          <cell r="F146">
            <v>25</v>
          </cell>
          <cell r="G146" t="str">
            <v>M.</v>
          </cell>
        </row>
        <row r="147">
          <cell r="C147">
            <v>241</v>
          </cell>
          <cell r="D147" t="str">
            <v>-  1/C - 95 SQ.MM. 0.6/1KV.CV</v>
          </cell>
          <cell r="E147">
            <v>193</v>
          </cell>
          <cell r="F147">
            <v>30</v>
          </cell>
          <cell r="G147" t="str">
            <v>M.</v>
          </cell>
        </row>
        <row r="148">
          <cell r="C148">
            <v>242</v>
          </cell>
          <cell r="D148" t="str">
            <v>-  1/C - 120 SQ.MM. 0.6/1KV.CV</v>
          </cell>
          <cell r="E148">
            <v>242</v>
          </cell>
          <cell r="F148">
            <v>35</v>
          </cell>
          <cell r="G148" t="str">
            <v>M.</v>
          </cell>
        </row>
        <row r="149">
          <cell r="C149">
            <v>243</v>
          </cell>
          <cell r="D149" t="str">
            <v>-  1/C - 150 SQ.MM. 0.6/1KV.CV</v>
          </cell>
          <cell r="E149">
            <v>296</v>
          </cell>
          <cell r="F149">
            <v>40</v>
          </cell>
          <cell r="G149" t="str">
            <v>M.</v>
          </cell>
        </row>
        <row r="150">
          <cell r="C150">
            <v>244</v>
          </cell>
          <cell r="D150" t="str">
            <v>-  1/C - 185 SQ.MM. 0.6/1KV.CV</v>
          </cell>
          <cell r="E150">
            <v>398</v>
          </cell>
          <cell r="F150">
            <v>60</v>
          </cell>
          <cell r="G150" t="str">
            <v>M.</v>
          </cell>
        </row>
        <row r="151">
          <cell r="C151">
            <v>245</v>
          </cell>
          <cell r="D151" t="str">
            <v>-  1/C - 240 SQ.MM. 0.6/1KV.CV</v>
          </cell>
          <cell r="E151">
            <v>480</v>
          </cell>
          <cell r="F151">
            <v>70</v>
          </cell>
          <cell r="G151" t="str">
            <v>M.</v>
          </cell>
        </row>
        <row r="152">
          <cell r="C152">
            <v>246</v>
          </cell>
          <cell r="D152" t="str">
            <v>-  1/C - 300 SQ.MM. 0.6/1KV.CV</v>
          </cell>
          <cell r="E152">
            <v>597</v>
          </cell>
          <cell r="F152">
            <v>75</v>
          </cell>
          <cell r="G152" t="str">
            <v>M.</v>
          </cell>
        </row>
        <row r="153">
          <cell r="C153">
            <v>247</v>
          </cell>
          <cell r="D153" t="str">
            <v>-  1/C - 400 SQ.MM. 0.6/1KV.CV</v>
          </cell>
          <cell r="E153">
            <v>753</v>
          </cell>
          <cell r="F153">
            <v>80</v>
          </cell>
          <cell r="G153" t="str">
            <v>M.</v>
          </cell>
        </row>
        <row r="154">
          <cell r="C154">
            <v>248</v>
          </cell>
          <cell r="D154" t="str">
            <v>-  2/C - 2.5 SQ.MM. 0.6/1KV.CV</v>
          </cell>
          <cell r="E154">
            <v>30</v>
          </cell>
          <cell r="F154">
            <v>8</v>
          </cell>
          <cell r="G154" t="str">
            <v>M.</v>
          </cell>
        </row>
        <row r="155">
          <cell r="C155">
            <v>249</v>
          </cell>
          <cell r="D155" t="str">
            <v>-  2/C - 4 SQ.MM. 0.6/1KV.CV</v>
          </cell>
          <cell r="E155">
            <v>36</v>
          </cell>
          <cell r="F155">
            <v>10</v>
          </cell>
          <cell r="G155" t="str">
            <v>M.</v>
          </cell>
        </row>
        <row r="156">
          <cell r="C156">
            <v>250</v>
          </cell>
          <cell r="D156" t="str">
            <v>-  2/C - 6 SQ.MM. 0.6/1KV.CV</v>
          </cell>
          <cell r="E156">
            <v>46</v>
          </cell>
          <cell r="F156">
            <v>14</v>
          </cell>
          <cell r="G156" t="str">
            <v>M.</v>
          </cell>
        </row>
        <row r="157">
          <cell r="C157">
            <v>251</v>
          </cell>
          <cell r="D157" t="str">
            <v>-  2/C - 10 SQ.MM. 0.6/1KV.CV</v>
          </cell>
          <cell r="E157">
            <v>60</v>
          </cell>
          <cell r="F157">
            <v>18</v>
          </cell>
          <cell r="G157" t="str">
            <v>M.</v>
          </cell>
        </row>
        <row r="158">
          <cell r="C158">
            <v>252</v>
          </cell>
          <cell r="D158" t="str">
            <v>-  2/C - 16 SQ.MM. 0.6/1KV.CV</v>
          </cell>
          <cell r="E158">
            <v>87</v>
          </cell>
          <cell r="F158">
            <v>20</v>
          </cell>
          <cell r="G158" t="str">
            <v>M.</v>
          </cell>
        </row>
        <row r="159">
          <cell r="C159">
            <v>253</v>
          </cell>
          <cell r="D159" t="str">
            <v>-  2/C - 25 SQ.MM. 0.6/1KV.CV</v>
          </cell>
          <cell r="E159">
            <v>128</v>
          </cell>
          <cell r="F159">
            <v>25</v>
          </cell>
          <cell r="G159" t="str">
            <v>M.</v>
          </cell>
        </row>
        <row r="160">
          <cell r="C160">
            <v>254</v>
          </cell>
          <cell r="D160" t="str">
            <v>-  2/C - 35 SQ.MM. 0.6/1KV.CV</v>
          </cell>
          <cell r="E160">
            <v>166</v>
          </cell>
          <cell r="F160">
            <v>30</v>
          </cell>
          <cell r="G160" t="str">
            <v>M.</v>
          </cell>
        </row>
        <row r="161">
          <cell r="C161">
            <v>255</v>
          </cell>
          <cell r="D161" t="str">
            <v>-  2/C - 50 SQ.MM. 0.6/1KV.CV</v>
          </cell>
          <cell r="E161">
            <v>228</v>
          </cell>
          <cell r="F161">
            <v>35</v>
          </cell>
          <cell r="G161" t="str">
            <v>M.</v>
          </cell>
        </row>
        <row r="162">
          <cell r="C162">
            <v>256</v>
          </cell>
          <cell r="D162" t="str">
            <v>-  2/C - 70 SQ.MM. 0.6/1KV.CV</v>
          </cell>
          <cell r="E162">
            <v>315</v>
          </cell>
          <cell r="F162">
            <v>40</v>
          </cell>
          <cell r="G162" t="str">
            <v>M.</v>
          </cell>
        </row>
        <row r="163">
          <cell r="C163">
            <v>257</v>
          </cell>
          <cell r="D163" t="str">
            <v>-  2/C - 95 SQ.MM. 0.6/1KV.CV</v>
          </cell>
          <cell r="E163">
            <v>422</v>
          </cell>
          <cell r="F163">
            <v>60</v>
          </cell>
          <cell r="G163" t="str">
            <v>M.</v>
          </cell>
        </row>
        <row r="164">
          <cell r="C164">
            <v>258</v>
          </cell>
          <cell r="D164" t="str">
            <v>-  2/C - 120 SQ.MM. 0.6/1KV.CV</v>
          </cell>
          <cell r="E164">
            <v>530</v>
          </cell>
          <cell r="F164">
            <v>70</v>
          </cell>
          <cell r="G164" t="str">
            <v>M.</v>
          </cell>
        </row>
        <row r="165">
          <cell r="C165">
            <v>259</v>
          </cell>
          <cell r="D165" t="str">
            <v>-  2/C - 150 SQ.MM. 0.6/1KV.CV</v>
          </cell>
          <cell r="E165">
            <v>648</v>
          </cell>
          <cell r="F165">
            <v>75</v>
          </cell>
          <cell r="G165" t="str">
            <v>M.</v>
          </cell>
        </row>
        <row r="166">
          <cell r="C166">
            <v>260</v>
          </cell>
          <cell r="D166" t="str">
            <v>-  2/C - 185 SQ.MM. 0.6/1KV.CV</v>
          </cell>
          <cell r="E166">
            <v>806</v>
          </cell>
          <cell r="F166">
            <v>80</v>
          </cell>
          <cell r="G166" t="str">
            <v>M.</v>
          </cell>
        </row>
        <row r="167">
          <cell r="C167">
            <v>261</v>
          </cell>
          <cell r="D167" t="str">
            <v>-  2/C - 240 SQ.MM. 0.6/1KV.CV</v>
          </cell>
          <cell r="E167">
            <v>1051</v>
          </cell>
          <cell r="F167">
            <v>85</v>
          </cell>
          <cell r="G167" t="str">
            <v>M.</v>
          </cell>
        </row>
        <row r="168">
          <cell r="C168">
            <v>262</v>
          </cell>
          <cell r="D168" t="str">
            <v>-  2/C - 300 SQ.MM. 0.6/1KV.CV</v>
          </cell>
          <cell r="E168">
            <v>1302</v>
          </cell>
          <cell r="F168">
            <v>90</v>
          </cell>
          <cell r="G168" t="str">
            <v>M.</v>
          </cell>
        </row>
        <row r="169">
          <cell r="C169">
            <v>263</v>
          </cell>
          <cell r="D169" t="str">
            <v>-  2/C - 400 SQ.MM. 0.6/1KV.CV</v>
          </cell>
          <cell r="E169">
            <v>1642</v>
          </cell>
          <cell r="F169">
            <v>100</v>
          </cell>
          <cell r="G169" t="str">
            <v>M.</v>
          </cell>
        </row>
        <row r="170">
          <cell r="C170">
            <v>264</v>
          </cell>
          <cell r="D170" t="str">
            <v>-  4/C - 2.5 SQ.MM. 0.6/1KV.CV</v>
          </cell>
          <cell r="E170">
            <v>45</v>
          </cell>
          <cell r="F170">
            <v>25</v>
          </cell>
          <cell r="G170" t="str">
            <v>M.</v>
          </cell>
        </row>
        <row r="171">
          <cell r="C171">
            <v>265</v>
          </cell>
          <cell r="D171" t="str">
            <v>-  4/C - 4 SQ.MM. 0.6/1KV.CV</v>
          </cell>
          <cell r="E171">
            <v>59</v>
          </cell>
          <cell r="F171">
            <v>30</v>
          </cell>
          <cell r="G171" t="str">
            <v>M.</v>
          </cell>
        </row>
        <row r="172">
          <cell r="C172">
            <v>266</v>
          </cell>
          <cell r="D172" t="str">
            <v>-  4/C - 6 SQ.MM. 0.6/1KV.CV</v>
          </cell>
          <cell r="E172">
            <v>78</v>
          </cell>
          <cell r="F172">
            <v>35</v>
          </cell>
          <cell r="G172" t="str">
            <v>M.</v>
          </cell>
        </row>
        <row r="173">
          <cell r="C173">
            <v>267</v>
          </cell>
          <cell r="D173" t="str">
            <v>-  4/C - 10 SQ.MM. 0.6/1KV.CV</v>
          </cell>
          <cell r="E173">
            <v>106</v>
          </cell>
          <cell r="F173">
            <v>40</v>
          </cell>
          <cell r="G173" t="str">
            <v>M.</v>
          </cell>
        </row>
        <row r="174">
          <cell r="C174">
            <v>268</v>
          </cell>
          <cell r="D174" t="str">
            <v>-  4/C - 16 SQ.MM. 0.6/1KV.CV</v>
          </cell>
          <cell r="E174">
            <v>155</v>
          </cell>
          <cell r="F174">
            <v>60</v>
          </cell>
          <cell r="G174" t="str">
            <v>M.</v>
          </cell>
        </row>
        <row r="175">
          <cell r="C175">
            <v>269</v>
          </cell>
          <cell r="D175" t="str">
            <v>-  4/C - 25 SQ.MM. 0.6/1KV.CV</v>
          </cell>
          <cell r="E175">
            <v>131</v>
          </cell>
          <cell r="F175">
            <v>70</v>
          </cell>
          <cell r="G175" t="str">
            <v>M.</v>
          </cell>
        </row>
        <row r="176">
          <cell r="C176">
            <v>270</v>
          </cell>
          <cell r="D176" t="str">
            <v>-  4/C - 35 SQ.MM. 0.6/1KV.CV</v>
          </cell>
          <cell r="E176">
            <v>304</v>
          </cell>
          <cell r="F176">
            <v>75</v>
          </cell>
          <cell r="G176" t="str">
            <v>M.</v>
          </cell>
        </row>
        <row r="177">
          <cell r="C177">
            <v>271</v>
          </cell>
          <cell r="D177" t="str">
            <v>-  4/C - 50 SQ.MM. 0.6/1KV.CV</v>
          </cell>
          <cell r="E177">
            <v>420</v>
          </cell>
          <cell r="F177">
            <v>80</v>
          </cell>
          <cell r="G177" t="str">
            <v>M.</v>
          </cell>
        </row>
        <row r="178">
          <cell r="C178">
            <v>272</v>
          </cell>
          <cell r="D178" t="str">
            <v>-  4/C - 70 SQ.MM. 0.6/1KV.CV</v>
          </cell>
          <cell r="E178">
            <v>586</v>
          </cell>
          <cell r="F178">
            <v>85</v>
          </cell>
          <cell r="G178" t="str">
            <v>M.</v>
          </cell>
        </row>
        <row r="179">
          <cell r="C179">
            <v>273</v>
          </cell>
          <cell r="D179" t="str">
            <v>-  4/C - 95 SQ.MM. 0.6/1KV.CV</v>
          </cell>
          <cell r="E179">
            <v>791</v>
          </cell>
          <cell r="F179">
            <v>90</v>
          </cell>
          <cell r="G179" t="str">
            <v>M.</v>
          </cell>
        </row>
        <row r="180">
          <cell r="C180">
            <v>274</v>
          </cell>
          <cell r="D180" t="str">
            <v>-  4/C - 120 SQ.MM. 0.6/1KV.CV</v>
          </cell>
          <cell r="E180">
            <v>1000</v>
          </cell>
          <cell r="F180">
            <v>100</v>
          </cell>
          <cell r="G180" t="str">
            <v>M.</v>
          </cell>
        </row>
        <row r="181">
          <cell r="C181">
            <v>275</v>
          </cell>
          <cell r="D181" t="str">
            <v>-  4/C - 150 SQ.MM. 0.6/1KV.CV</v>
          </cell>
          <cell r="E181">
            <v>1220</v>
          </cell>
          <cell r="F181">
            <v>110</v>
          </cell>
          <cell r="G181" t="str">
            <v>M.</v>
          </cell>
        </row>
        <row r="182">
          <cell r="C182">
            <v>276</v>
          </cell>
          <cell r="D182" t="str">
            <v>-  4/C - 185 SQ.MM. 0.6/1KV.CV</v>
          </cell>
          <cell r="E182">
            <v>1524</v>
          </cell>
          <cell r="F182">
            <v>120</v>
          </cell>
          <cell r="G182" t="str">
            <v>M.</v>
          </cell>
        </row>
        <row r="183">
          <cell r="C183">
            <v>277</v>
          </cell>
          <cell r="D183" t="str">
            <v>-  4/C - 240 SQ.MM. 0.6/1KV.CV</v>
          </cell>
          <cell r="E183">
            <v>1992</v>
          </cell>
          <cell r="F183">
            <v>130</v>
          </cell>
          <cell r="G183" t="str">
            <v>M.</v>
          </cell>
        </row>
        <row r="184">
          <cell r="C184">
            <v>278</v>
          </cell>
          <cell r="D184" t="str">
            <v>-  4/C - 300 SQ.MM. 0.6/1KV.CV</v>
          </cell>
          <cell r="E184">
            <v>2482</v>
          </cell>
          <cell r="F184">
            <v>140</v>
          </cell>
          <cell r="G184" t="str">
            <v>M.</v>
          </cell>
        </row>
        <row r="185">
          <cell r="C185">
            <v>279</v>
          </cell>
          <cell r="D185" t="str">
            <v>-  4/C - 400 SQ.MM. 0.6/1KV.CV</v>
          </cell>
          <cell r="E185">
            <v>3135</v>
          </cell>
          <cell r="F185">
            <v>160</v>
          </cell>
          <cell r="G185" t="str">
            <v>M.</v>
          </cell>
        </row>
        <row r="186">
          <cell r="C186">
            <v>6</v>
          </cell>
          <cell r="D186" t="str">
            <v>SPACE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281</v>
          </cell>
          <cell r="D187" t="str">
            <v>-  6 SQ.MM. THWA</v>
          </cell>
          <cell r="E187">
            <v>0</v>
          </cell>
          <cell r="F187">
            <v>0</v>
          </cell>
          <cell r="G187" t="str">
            <v>M.</v>
          </cell>
        </row>
        <row r="188">
          <cell r="C188">
            <v>282</v>
          </cell>
          <cell r="D188" t="str">
            <v>-  10 SQ.MM. THWA</v>
          </cell>
          <cell r="E188">
            <v>7</v>
          </cell>
          <cell r="F188">
            <v>2</v>
          </cell>
          <cell r="G188" t="str">
            <v>M.</v>
          </cell>
        </row>
        <row r="189">
          <cell r="C189">
            <v>283</v>
          </cell>
          <cell r="D189" t="str">
            <v>-  16 SQ.MM. THWA</v>
          </cell>
          <cell r="E189">
            <v>8</v>
          </cell>
          <cell r="F189">
            <v>3</v>
          </cell>
          <cell r="G189" t="str">
            <v>M.</v>
          </cell>
        </row>
        <row r="190">
          <cell r="C190">
            <v>284</v>
          </cell>
          <cell r="D190" t="str">
            <v>-  25 SQ.MM. THWA</v>
          </cell>
          <cell r="E190">
            <v>12</v>
          </cell>
          <cell r="F190">
            <v>5</v>
          </cell>
          <cell r="G190" t="str">
            <v>M.</v>
          </cell>
        </row>
        <row r="191">
          <cell r="C191">
            <v>285</v>
          </cell>
          <cell r="D191" t="str">
            <v>-  35 SQ.MM. THWA</v>
          </cell>
          <cell r="E191">
            <v>15</v>
          </cell>
          <cell r="F191">
            <v>6</v>
          </cell>
          <cell r="G191" t="str">
            <v>M.</v>
          </cell>
        </row>
        <row r="192">
          <cell r="C192">
            <v>286</v>
          </cell>
          <cell r="D192" t="str">
            <v>-  50 SQ.MM. THWA</v>
          </cell>
          <cell r="E192">
            <v>21</v>
          </cell>
          <cell r="F192">
            <v>7</v>
          </cell>
          <cell r="G192" t="str">
            <v>M.</v>
          </cell>
        </row>
        <row r="193">
          <cell r="C193">
            <v>287</v>
          </cell>
          <cell r="D193" t="str">
            <v>-  70 SQ.MM. THWA</v>
          </cell>
          <cell r="E193">
            <v>29</v>
          </cell>
          <cell r="F193">
            <v>8</v>
          </cell>
          <cell r="G193" t="str">
            <v>M.</v>
          </cell>
        </row>
        <row r="194">
          <cell r="C194">
            <v>288</v>
          </cell>
          <cell r="D194" t="str">
            <v>-  90 SQ.MM. THWA</v>
          </cell>
          <cell r="E194">
            <v>39</v>
          </cell>
          <cell r="F194">
            <v>10</v>
          </cell>
          <cell r="G194" t="str">
            <v>M.</v>
          </cell>
        </row>
        <row r="195">
          <cell r="C195">
            <v>289</v>
          </cell>
          <cell r="D195" t="str">
            <v>-  120 SQ.MM. THWA</v>
          </cell>
          <cell r="E195">
            <v>47</v>
          </cell>
          <cell r="F195">
            <v>12</v>
          </cell>
          <cell r="G195" t="str">
            <v>M.</v>
          </cell>
        </row>
        <row r="196">
          <cell r="C196">
            <v>290</v>
          </cell>
          <cell r="D196" t="str">
            <v>-  150 SQ.MM. THWA</v>
          </cell>
          <cell r="E196">
            <v>59</v>
          </cell>
          <cell r="F196">
            <v>14</v>
          </cell>
          <cell r="G196" t="str">
            <v>M.</v>
          </cell>
        </row>
        <row r="197">
          <cell r="C197">
            <v>291</v>
          </cell>
          <cell r="D197" t="str">
            <v>-  185 SQ.MM. THWA</v>
          </cell>
          <cell r="E197">
            <v>72</v>
          </cell>
          <cell r="F197">
            <v>16</v>
          </cell>
          <cell r="G197" t="str">
            <v>M.</v>
          </cell>
        </row>
        <row r="198">
          <cell r="C198">
            <v>292</v>
          </cell>
          <cell r="D198" t="str">
            <v>-  240 SQ.MM. THWA</v>
          </cell>
          <cell r="E198">
            <v>96</v>
          </cell>
          <cell r="F198">
            <v>20</v>
          </cell>
          <cell r="G198" t="str">
            <v>M.</v>
          </cell>
        </row>
        <row r="199">
          <cell r="C199">
            <v>293</v>
          </cell>
          <cell r="D199" t="str">
            <v>-  300 SQ.MM. THWA</v>
          </cell>
          <cell r="E199">
            <v>125</v>
          </cell>
          <cell r="F199">
            <v>25</v>
          </cell>
          <cell r="G199" t="str">
            <v>M.</v>
          </cell>
        </row>
        <row r="200">
          <cell r="C200">
            <v>294</v>
          </cell>
          <cell r="D200" t="str">
            <v>-  6 SQ.MM. BARE COPPER</v>
          </cell>
          <cell r="E200">
            <v>12</v>
          </cell>
          <cell r="F200">
            <v>2</v>
          </cell>
          <cell r="G200" t="str">
            <v>M.</v>
          </cell>
        </row>
        <row r="201">
          <cell r="C201">
            <v>295</v>
          </cell>
          <cell r="D201" t="str">
            <v>-  10 SQ.MM. BARE COPPER</v>
          </cell>
          <cell r="E201">
            <v>15</v>
          </cell>
          <cell r="F201">
            <v>3</v>
          </cell>
          <cell r="G201" t="str">
            <v>M.</v>
          </cell>
        </row>
        <row r="202">
          <cell r="C202">
            <v>296</v>
          </cell>
          <cell r="D202" t="str">
            <v>-  16 SQ.MM. BARE COPPER</v>
          </cell>
          <cell r="E202">
            <v>28</v>
          </cell>
          <cell r="F202">
            <v>5</v>
          </cell>
          <cell r="G202" t="str">
            <v>M.</v>
          </cell>
        </row>
        <row r="203">
          <cell r="C203">
            <v>297</v>
          </cell>
          <cell r="D203" t="str">
            <v>-  25 SQ.MM. BARE COPPER</v>
          </cell>
          <cell r="E203">
            <v>38</v>
          </cell>
          <cell r="F203">
            <v>6</v>
          </cell>
          <cell r="G203" t="str">
            <v>M.</v>
          </cell>
        </row>
        <row r="204">
          <cell r="C204">
            <v>298</v>
          </cell>
          <cell r="D204" t="str">
            <v>-  35 SQ.MM. BARE COPPER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-  50 SQ.MM. BARE COPPER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300</v>
          </cell>
          <cell r="D206" t="str">
            <v>-  70 SQ.MM. BARE COPPER</v>
          </cell>
          <cell r="E206">
            <v>98</v>
          </cell>
          <cell r="F206">
            <v>16</v>
          </cell>
          <cell r="G206" t="str">
            <v>M.</v>
          </cell>
        </row>
        <row r="207">
          <cell r="C207">
            <v>301</v>
          </cell>
          <cell r="D207" t="str">
            <v>-  95 SQ.MM. BARE COPPER</v>
          </cell>
          <cell r="E207">
            <v>140</v>
          </cell>
          <cell r="F207">
            <v>20</v>
          </cell>
          <cell r="G207" t="str">
            <v>M.</v>
          </cell>
        </row>
        <row r="208">
          <cell r="C208">
            <v>302</v>
          </cell>
          <cell r="D208" t="str">
            <v>-  120 SQ.MM. BARE COPPER</v>
          </cell>
          <cell r="E208">
            <v>180</v>
          </cell>
          <cell r="F208">
            <v>25</v>
          </cell>
          <cell r="G208" t="str">
            <v>M.</v>
          </cell>
        </row>
        <row r="209">
          <cell r="C209">
            <v>303</v>
          </cell>
          <cell r="D209" t="str">
            <v>-  150 SQ.MM. BARE COPPER</v>
          </cell>
          <cell r="E209">
            <v>210</v>
          </cell>
          <cell r="F209">
            <v>30</v>
          </cell>
          <cell r="G209" t="str">
            <v>M.</v>
          </cell>
        </row>
        <row r="210">
          <cell r="C210">
            <v>304</v>
          </cell>
          <cell r="D210" t="str">
            <v>-  185 SQ.MM. BARE COPPER</v>
          </cell>
          <cell r="E210">
            <v>280</v>
          </cell>
          <cell r="F210">
            <v>35</v>
          </cell>
          <cell r="G210" t="str">
            <v>M.</v>
          </cell>
        </row>
        <row r="211">
          <cell r="C211">
            <v>3</v>
          </cell>
          <cell r="D211" t="str">
            <v>HIGH VOLTAGE CABLE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311</v>
          </cell>
          <cell r="D212" t="str">
            <v>-  1/C - 35 SQ.MM. 12/20(24) KVCV</v>
          </cell>
          <cell r="E212">
            <v>251</v>
          </cell>
          <cell r="F212">
            <v>35</v>
          </cell>
          <cell r="G212" t="str">
            <v>M.</v>
          </cell>
        </row>
        <row r="213">
          <cell r="C213">
            <v>312</v>
          </cell>
          <cell r="D213" t="str">
            <v>-  1/C - 50 SQ.MM. 12/20(24) KVCV</v>
          </cell>
          <cell r="E213">
            <v>271</v>
          </cell>
          <cell r="F213">
            <v>40</v>
          </cell>
          <cell r="G213" t="str">
            <v>M.</v>
          </cell>
        </row>
        <row r="214">
          <cell r="C214">
            <v>313</v>
          </cell>
          <cell r="D214" t="str">
            <v>-  1/C - 70 SQ.MM. 12/20(24) KVCV</v>
          </cell>
          <cell r="E214">
            <v>317</v>
          </cell>
          <cell r="F214">
            <v>60</v>
          </cell>
          <cell r="G214" t="str">
            <v>M.</v>
          </cell>
        </row>
        <row r="215">
          <cell r="C215">
            <v>314</v>
          </cell>
          <cell r="D215" t="str">
            <v>-  1/C - 95 SQ.MM. 12/20(24) KVCV</v>
          </cell>
          <cell r="E215">
            <v>383</v>
          </cell>
          <cell r="F215">
            <v>70</v>
          </cell>
          <cell r="G215" t="str">
            <v>M.</v>
          </cell>
        </row>
        <row r="216">
          <cell r="C216">
            <v>315</v>
          </cell>
          <cell r="D216" t="str">
            <v>-  1/C - 120 SQ.MM. 12/20(24) KVCV</v>
          </cell>
          <cell r="E216">
            <v>473</v>
          </cell>
          <cell r="F216">
            <v>75</v>
          </cell>
          <cell r="G216" t="str">
            <v>M.</v>
          </cell>
        </row>
        <row r="217">
          <cell r="C217">
            <v>316</v>
          </cell>
          <cell r="D217" t="str">
            <v>-  1/C - 150 SQ.MM. 12/20(24) KVCV</v>
          </cell>
          <cell r="E217">
            <v>542</v>
          </cell>
          <cell r="F217">
            <v>80</v>
          </cell>
          <cell r="G217" t="str">
            <v>M.</v>
          </cell>
        </row>
        <row r="218">
          <cell r="C218">
            <v>317</v>
          </cell>
          <cell r="D218" t="str">
            <v>-  1/C - 185 SQ.MM. 12/20(24) KVCV</v>
          </cell>
          <cell r="E218">
            <v>632</v>
          </cell>
          <cell r="F218">
            <v>85</v>
          </cell>
          <cell r="G218" t="str">
            <v>M.</v>
          </cell>
        </row>
        <row r="219">
          <cell r="C219">
            <v>318</v>
          </cell>
          <cell r="D219" t="str">
            <v>-  1/C - 240 SQ.MM. 12/20(24) KVCV</v>
          </cell>
          <cell r="E219">
            <v>776</v>
          </cell>
          <cell r="F219">
            <v>90</v>
          </cell>
          <cell r="G219" t="str">
            <v>M.</v>
          </cell>
        </row>
        <row r="220">
          <cell r="C220">
            <v>319</v>
          </cell>
          <cell r="D220" t="str">
            <v>-  1/C - 300 SQ.MM. 12/20(24) KVCV</v>
          </cell>
          <cell r="E220">
            <v>930</v>
          </cell>
          <cell r="F220">
            <v>100</v>
          </cell>
          <cell r="G220" t="str">
            <v>M.</v>
          </cell>
        </row>
        <row r="221">
          <cell r="C221">
            <v>320</v>
          </cell>
          <cell r="D221" t="str">
            <v>-  1/C - 400 SQ.MM. 12/20(24) KVCV</v>
          </cell>
          <cell r="E221">
            <v>1120</v>
          </cell>
          <cell r="F221">
            <v>110</v>
          </cell>
          <cell r="G221" t="str">
            <v>M.</v>
          </cell>
        </row>
        <row r="222">
          <cell r="C222">
            <v>321</v>
          </cell>
          <cell r="D222" t="str">
            <v>-  3/C - 35 SQ.MM. 12/20(24) KVCV</v>
          </cell>
          <cell r="E222">
            <v>829</v>
          </cell>
          <cell r="F222">
            <v>85</v>
          </cell>
          <cell r="G222" t="str">
            <v>M.</v>
          </cell>
        </row>
        <row r="223">
          <cell r="C223">
            <v>322</v>
          </cell>
          <cell r="D223" t="str">
            <v>-  3/C - 50 SQ.MM. 12/20(24) KVCV</v>
          </cell>
          <cell r="E223">
            <v>897</v>
          </cell>
          <cell r="F223">
            <v>90</v>
          </cell>
          <cell r="G223" t="str">
            <v>M.</v>
          </cell>
        </row>
        <row r="224">
          <cell r="C224">
            <v>323</v>
          </cell>
          <cell r="D224" t="str">
            <v>-  3/C - 70 SQ.MM. 12/20(24) KVCV</v>
          </cell>
          <cell r="E224">
            <v>1050</v>
          </cell>
          <cell r="F224">
            <v>100</v>
          </cell>
          <cell r="G224" t="str">
            <v>M.</v>
          </cell>
        </row>
        <row r="225">
          <cell r="C225">
            <v>324</v>
          </cell>
          <cell r="D225" t="str">
            <v>-  3/C - 95 SQ.MM. 12/20(24) KVCV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TELEPHONE, TELECOMMUNICATION AND</v>
          </cell>
        </row>
        <row r="6">
          <cell r="C6">
            <v>1</v>
          </cell>
          <cell r="D6" t="str">
            <v>FIRE ALARM SYSTEM</v>
          </cell>
        </row>
        <row r="7">
          <cell r="C7">
            <v>1</v>
          </cell>
          <cell r="D7" t="str">
            <v>TELEPHONE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</v>
          </cell>
          <cell r="D8" t="str">
            <v>TELEPHONE WIRE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C31">
            <v>127</v>
          </cell>
          <cell r="D31" t="str">
            <v>SPACE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SPACE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301</v>
          </cell>
          <cell r="D77" t="str">
            <v>FIRE RESISTANT CABLE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C90">
            <v>314</v>
          </cell>
          <cell r="D90" t="str">
            <v>SPACE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2</v>
          </cell>
          <cell r="D91" t="str">
            <v>TC, MDF, PABX AND ACCESSORIES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C122">
            <v>239</v>
          </cell>
          <cell r="D122" t="str">
            <v>PABX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C133">
            <v>253</v>
          </cell>
          <cell r="D133" t="str">
            <v>SPACE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C144">
            <v>264</v>
          </cell>
          <cell r="D144" t="str">
            <v>SPACE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ACCESSORIES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C153">
            <v>273</v>
          </cell>
          <cell r="D153" t="str">
            <v xml:space="preserve">   SPACE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3</v>
          </cell>
          <cell r="D154" t="str">
            <v>TELECOMMUNICATION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MODULE &amp; ACCESSORIES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C161">
            <v>281</v>
          </cell>
          <cell r="D161" t="str">
            <v>SPACE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C173">
            <v>267</v>
          </cell>
          <cell r="D173" t="str">
            <v>SPACE</v>
          </cell>
          <cell r="E173">
            <v>106</v>
          </cell>
          <cell r="F173">
            <v>40</v>
          </cell>
          <cell r="G173" t="str">
            <v>M.</v>
          </cell>
        </row>
        <row r="174">
          <cell r="C174">
            <v>296</v>
          </cell>
          <cell r="D174" t="str">
            <v>COMMUNICATION CABLE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/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6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MATV, CCTV, SOUND, LIGHTING CONTROL, ACCESS CONTROL</v>
          </cell>
        </row>
        <row r="6">
          <cell r="C6">
            <v>1</v>
          </cell>
          <cell r="D6" t="str">
            <v>AND LIGHTNING PROTECTION</v>
          </cell>
        </row>
        <row r="7">
          <cell r="C7">
            <v>1</v>
          </cell>
          <cell r="D7" t="str">
            <v>HEAD END SET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MULTIBAND AMPLIFIER</v>
          </cell>
          <cell r="E8">
            <v>5000</v>
          </cell>
          <cell r="F8">
            <v>0</v>
          </cell>
          <cell r="G8" t="str">
            <v>EA.</v>
          </cell>
        </row>
        <row r="9">
          <cell r="C9">
            <v>102</v>
          </cell>
          <cell r="D9" t="str">
            <v>-  CHANNEL AMPLIFIER</v>
          </cell>
          <cell r="E9">
            <v>7000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-  BOOSTER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104</v>
          </cell>
          <cell r="D11" t="str">
            <v>-  RECEIVER AND MODULATOR</v>
          </cell>
          <cell r="E11">
            <v>16000</v>
          </cell>
          <cell r="F11">
            <v>0</v>
          </cell>
          <cell r="G11" t="str">
            <v>EA.</v>
          </cell>
        </row>
        <row r="12">
          <cell r="C12">
            <v>105</v>
          </cell>
          <cell r="D12" t="str">
            <v>-  POWER SUPPLY</v>
          </cell>
          <cell r="E12">
            <v>5000</v>
          </cell>
          <cell r="F12">
            <v>0</v>
          </cell>
          <cell r="G12" t="str">
            <v>EA.</v>
          </cell>
        </row>
        <row r="13">
          <cell r="C13">
            <v>106</v>
          </cell>
          <cell r="D13" t="str">
            <v>-  MIXER</v>
          </cell>
          <cell r="E13">
            <v>5000</v>
          </cell>
          <cell r="F13">
            <v>0</v>
          </cell>
          <cell r="G13" t="str">
            <v>EA.</v>
          </cell>
        </row>
        <row r="14">
          <cell r="C14">
            <v>107</v>
          </cell>
          <cell r="D14" t="str">
            <v>-  2-WAY SPLITTER</v>
          </cell>
          <cell r="E14">
            <v>400</v>
          </cell>
          <cell r="F14">
            <v>100</v>
          </cell>
          <cell r="G14" t="str">
            <v>EA.</v>
          </cell>
        </row>
        <row r="15">
          <cell r="C15">
            <v>108</v>
          </cell>
          <cell r="D15" t="str">
            <v>-  3-WAY SPLITTER</v>
          </cell>
          <cell r="E15">
            <v>600</v>
          </cell>
          <cell r="F15">
            <v>100</v>
          </cell>
          <cell r="G15" t="str">
            <v>EA.</v>
          </cell>
        </row>
        <row r="16">
          <cell r="C16">
            <v>109</v>
          </cell>
          <cell r="D16" t="str">
            <v>-  4-WAY SPLITTER</v>
          </cell>
          <cell r="E16">
            <v>800</v>
          </cell>
          <cell r="F16">
            <v>100</v>
          </cell>
          <cell r="G16" t="str">
            <v>EA.</v>
          </cell>
        </row>
        <row r="17">
          <cell r="C17">
            <v>110</v>
          </cell>
          <cell r="D17" t="str">
            <v>-  6-WAY SPLITTER</v>
          </cell>
          <cell r="E17">
            <v>600</v>
          </cell>
          <cell r="F17">
            <v>150</v>
          </cell>
          <cell r="G17" t="str">
            <v>EA.</v>
          </cell>
        </row>
        <row r="18">
          <cell r="C18">
            <v>111</v>
          </cell>
          <cell r="D18" t="str">
            <v>-  2-WAY TAP-OFF</v>
          </cell>
          <cell r="E18">
            <v>600</v>
          </cell>
          <cell r="F18">
            <v>100</v>
          </cell>
          <cell r="G18" t="str">
            <v>EA.</v>
          </cell>
        </row>
        <row r="19">
          <cell r="C19">
            <v>112</v>
          </cell>
          <cell r="D19" t="str">
            <v>-  3-WAY TAP-OFF</v>
          </cell>
          <cell r="E19">
            <v>800</v>
          </cell>
          <cell r="F19">
            <v>100</v>
          </cell>
          <cell r="G19" t="str">
            <v>EA.</v>
          </cell>
        </row>
        <row r="20">
          <cell r="C20">
            <v>113</v>
          </cell>
          <cell r="D20" t="str">
            <v>-  4-WAY TAP-OFF</v>
          </cell>
          <cell r="E20">
            <v>800</v>
          </cell>
          <cell r="F20">
            <v>150</v>
          </cell>
          <cell r="G20" t="str">
            <v>EA.</v>
          </cell>
        </row>
        <row r="21">
          <cell r="C21">
            <v>121</v>
          </cell>
          <cell r="D21" t="str">
            <v>SPACE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ANTENNA AND SATTELLITE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121</v>
          </cell>
          <cell r="D23" t="str">
            <v>-  TV ANTENNA</v>
          </cell>
          <cell r="E23">
            <v>15000</v>
          </cell>
          <cell r="F23">
            <v>0</v>
          </cell>
          <cell r="G23" t="str">
            <v>SET</v>
          </cell>
        </row>
        <row r="24">
          <cell r="C24">
            <v>122</v>
          </cell>
          <cell r="D24" t="str">
            <v>-  TV AND FM ANTENNA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123</v>
          </cell>
          <cell r="D25" t="str">
            <v>-  TV ANTENNA  (HOME USE)</v>
          </cell>
          <cell r="E25">
            <v>1500</v>
          </cell>
          <cell r="F25">
            <v>1000</v>
          </cell>
          <cell r="G25" t="str">
            <v>SET</v>
          </cell>
        </row>
        <row r="26">
          <cell r="C26">
            <v>124</v>
          </cell>
          <cell r="D26" t="str">
            <v>-  72 CM.DIGITAL SATELLITE DISH</v>
          </cell>
          <cell r="E26">
            <v>4000</v>
          </cell>
          <cell r="F26">
            <v>1000</v>
          </cell>
          <cell r="G26" t="str">
            <v>SET</v>
          </cell>
        </row>
        <row r="27">
          <cell r="C27">
            <v>125</v>
          </cell>
          <cell r="D27" t="str">
            <v>-  8" SATELLITE DISH</v>
          </cell>
          <cell r="E27">
            <v>24000</v>
          </cell>
          <cell r="F27">
            <v>5000</v>
          </cell>
          <cell r="G27" t="str">
            <v>SET</v>
          </cell>
        </row>
        <row r="28">
          <cell r="C28">
            <v>126</v>
          </cell>
          <cell r="D28" t="str">
            <v>-  10" SATELLITE DISH</v>
          </cell>
          <cell r="E28">
            <v>26000</v>
          </cell>
          <cell r="F28">
            <v>6000</v>
          </cell>
          <cell r="G28" t="str">
            <v>SET</v>
          </cell>
        </row>
        <row r="29">
          <cell r="C29">
            <v>135</v>
          </cell>
          <cell r="D29" t="str">
            <v>SPACE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OUTLET AND CABLE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131</v>
          </cell>
          <cell r="D31" t="str">
            <v>-  TV OUTLET, PLASTIC PLATE</v>
          </cell>
          <cell r="E31">
            <v>160</v>
          </cell>
          <cell r="F31">
            <v>80</v>
          </cell>
          <cell r="G31" t="str">
            <v>SET</v>
          </cell>
        </row>
        <row r="32">
          <cell r="C32">
            <v>132</v>
          </cell>
          <cell r="D32" t="str">
            <v>-  TV AND FM OUTLET, PLASTIC PLATE</v>
          </cell>
          <cell r="E32">
            <v>280</v>
          </cell>
          <cell r="F32">
            <v>120</v>
          </cell>
          <cell r="G32" t="str">
            <v>SET</v>
          </cell>
        </row>
        <row r="33">
          <cell r="C33">
            <v>133</v>
          </cell>
          <cell r="D33" t="str">
            <v>-  TV OUTLET, ALUMINIUM PLATE</v>
          </cell>
          <cell r="E33">
            <v>190</v>
          </cell>
          <cell r="F33">
            <v>80</v>
          </cell>
          <cell r="G33" t="str">
            <v>SET</v>
          </cell>
        </row>
        <row r="34">
          <cell r="C34">
            <v>134</v>
          </cell>
          <cell r="D34" t="str">
            <v>-  TV AND FM OUTLET, ALUMINIUM PLATE</v>
          </cell>
          <cell r="E34">
            <v>310</v>
          </cell>
          <cell r="F34">
            <v>120</v>
          </cell>
          <cell r="G34" t="str">
            <v>SET</v>
          </cell>
        </row>
        <row r="35">
          <cell r="C35">
            <v>135</v>
          </cell>
          <cell r="D35" t="str">
            <v>-  TV OUTLET, STAINLESS PLATE</v>
          </cell>
          <cell r="E35">
            <v>205</v>
          </cell>
          <cell r="F35">
            <v>80</v>
          </cell>
          <cell r="G35" t="str">
            <v>SET</v>
          </cell>
        </row>
        <row r="36">
          <cell r="C36">
            <v>136</v>
          </cell>
          <cell r="D36" t="str">
            <v>-  TV AND FM OUTLET, STAINLESS PLATE</v>
          </cell>
          <cell r="E36">
            <v>325</v>
          </cell>
          <cell r="F36">
            <v>120</v>
          </cell>
          <cell r="G36" t="str">
            <v>SET</v>
          </cell>
        </row>
        <row r="37">
          <cell r="C37">
            <v>137</v>
          </cell>
          <cell r="D37" t="str">
            <v>-  TV OUTLET,  ALUMINIUM PLATE ; LIVING STYLE</v>
          </cell>
          <cell r="E37">
            <v>655</v>
          </cell>
          <cell r="F37">
            <v>80</v>
          </cell>
          <cell r="G37" t="str">
            <v>SET</v>
          </cell>
        </row>
        <row r="38">
          <cell r="C38">
            <v>138</v>
          </cell>
          <cell r="D38" t="str">
            <v>-  TV AND FM OUTLET,  ALUMINIUM PLATE ; LIVING STYLE</v>
          </cell>
          <cell r="E38">
            <v>1000</v>
          </cell>
          <cell r="F38">
            <v>120</v>
          </cell>
          <cell r="G38" t="str">
            <v>SET</v>
          </cell>
        </row>
        <row r="39">
          <cell r="C39">
            <v>139</v>
          </cell>
          <cell r="D39" t="str">
            <v>-  TV OUTLET,  CHROMIUM PLATE ; LIVING STYLE</v>
          </cell>
          <cell r="E39">
            <v>915</v>
          </cell>
          <cell r="F39">
            <v>80</v>
          </cell>
          <cell r="G39" t="str">
            <v>SET</v>
          </cell>
        </row>
        <row r="40">
          <cell r="C40">
            <v>140</v>
          </cell>
          <cell r="D40" t="str">
            <v>-  TV AND FM OUTLET,  CHROMIUM PLATE ; LIVING STYLE</v>
          </cell>
          <cell r="E40">
            <v>1300</v>
          </cell>
          <cell r="F40">
            <v>120</v>
          </cell>
          <cell r="G40" t="str">
            <v>SET</v>
          </cell>
        </row>
        <row r="41">
          <cell r="C41">
            <v>141</v>
          </cell>
          <cell r="D41" t="str">
            <v>-  RG59/U, 60% SHIELD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142</v>
          </cell>
          <cell r="D42" t="str">
            <v>-  RG6/U, 60% SHIELD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143</v>
          </cell>
          <cell r="D43" t="str">
            <v>-  RG11/U, 60% SHIELD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144</v>
          </cell>
          <cell r="D44" t="str">
            <v>-  RG59/U, 90% SHIELD</v>
          </cell>
          <cell r="E44">
            <v>15</v>
          </cell>
          <cell r="F44">
            <v>2</v>
          </cell>
          <cell r="G44" t="str">
            <v>M.</v>
          </cell>
        </row>
        <row r="45">
          <cell r="C45">
            <v>145</v>
          </cell>
          <cell r="D45" t="str">
            <v>-  RG6/U, 90% SHIELD</v>
          </cell>
          <cell r="E45">
            <v>22</v>
          </cell>
          <cell r="F45">
            <v>3</v>
          </cell>
          <cell r="G45" t="str">
            <v>M.</v>
          </cell>
        </row>
        <row r="46">
          <cell r="C46">
            <v>146</v>
          </cell>
          <cell r="D46" t="str">
            <v>-  RG11/U, 90% SHIELD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SPACE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2</v>
          </cell>
          <cell r="D48" t="str">
            <v>CCTV SYSTEM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201</v>
          </cell>
          <cell r="D49" t="str">
            <v>-  VIDEO MULTIPLEXER 16 OUTPUT</v>
          </cell>
          <cell r="E49">
            <v>315000</v>
          </cell>
          <cell r="F49">
            <v>10000</v>
          </cell>
          <cell r="G49" t="str">
            <v>SET</v>
          </cell>
        </row>
        <row r="50">
          <cell r="C50">
            <v>202</v>
          </cell>
          <cell r="D50" t="str">
            <v>-  BLACK &amp; WHITE CCTV CAMERA FIXED LENS AUTO IRIS</v>
          </cell>
          <cell r="E50">
            <v>20000</v>
          </cell>
          <cell r="F50">
            <v>2000</v>
          </cell>
          <cell r="G50" t="str">
            <v>SET</v>
          </cell>
        </row>
        <row r="51">
          <cell r="C51">
            <v>203</v>
          </cell>
          <cell r="D51" t="str">
            <v>-  COLOUR CCTV CAMERA FIXED LENS AUTO IRIS</v>
          </cell>
          <cell r="E51">
            <v>27000</v>
          </cell>
          <cell r="F51">
            <v>2000</v>
          </cell>
          <cell r="G51" t="str">
            <v>SET</v>
          </cell>
        </row>
        <row r="52">
          <cell r="C52">
            <v>204</v>
          </cell>
          <cell r="D52" t="str">
            <v>-  TIME-LAPSE VCR</v>
          </cell>
          <cell r="E52">
            <v>54000</v>
          </cell>
          <cell r="F52">
            <v>3000</v>
          </cell>
          <cell r="G52" t="str">
            <v>SET</v>
          </cell>
        </row>
        <row r="53">
          <cell r="C53">
            <v>205</v>
          </cell>
          <cell r="D53" t="str">
            <v>-  CONTROL CONSOLE</v>
          </cell>
          <cell r="E53">
            <v>20000</v>
          </cell>
          <cell r="F53">
            <v>3000</v>
          </cell>
          <cell r="G53" t="str">
            <v>SET</v>
          </cell>
        </row>
        <row r="54">
          <cell r="C54">
            <v>307</v>
          </cell>
          <cell r="D54" t="str">
            <v>SPACE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211</v>
          </cell>
          <cell r="D55" t="str">
            <v>-  12" BLACK &amp; WHITE MONITOR</v>
          </cell>
          <cell r="E55">
            <v>10000</v>
          </cell>
          <cell r="F55">
            <v>1000</v>
          </cell>
          <cell r="G55" t="str">
            <v>SET</v>
          </cell>
        </row>
        <row r="56">
          <cell r="C56">
            <v>212</v>
          </cell>
          <cell r="D56" t="str">
            <v>-  14" BLACK &amp; WHITE MONITOR</v>
          </cell>
          <cell r="E56">
            <v>15000</v>
          </cell>
          <cell r="F56">
            <v>1000</v>
          </cell>
          <cell r="G56" t="str">
            <v>SET</v>
          </cell>
        </row>
        <row r="57">
          <cell r="C57">
            <v>213</v>
          </cell>
          <cell r="D57" t="str">
            <v>-  19" BLACK &amp; WHITE MONITOR</v>
          </cell>
          <cell r="E57">
            <v>20000</v>
          </cell>
          <cell r="F57">
            <v>1000</v>
          </cell>
          <cell r="G57" t="str">
            <v>SET</v>
          </cell>
        </row>
        <row r="58">
          <cell r="C58">
            <v>214</v>
          </cell>
          <cell r="D58" t="str">
            <v>-  12" COLOUR MONITOR</v>
          </cell>
          <cell r="E58">
            <v>25000</v>
          </cell>
          <cell r="F58">
            <v>1000</v>
          </cell>
          <cell r="G58" t="str">
            <v>SET</v>
          </cell>
        </row>
        <row r="59">
          <cell r="C59">
            <v>215</v>
          </cell>
          <cell r="D59" t="str">
            <v>-  14" COLOUR MONITOR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216</v>
          </cell>
          <cell r="D60" t="str">
            <v>-  20" COLOUR MONITOR</v>
          </cell>
          <cell r="E60">
            <v>70000</v>
          </cell>
          <cell r="F60">
            <v>1000</v>
          </cell>
          <cell r="G60" t="str">
            <v>SET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</v>
          </cell>
          <cell r="D62" t="str">
            <v>SOUND SYSTEM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301</v>
          </cell>
          <cell r="D63" t="str">
            <v>-  HAND-HELD MICROPHONE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302</v>
          </cell>
          <cell r="D64" t="str">
            <v>-  TIE-CLIP MICROPHONE</v>
          </cell>
          <cell r="E64">
            <v>24600</v>
          </cell>
          <cell r="F64">
            <v>0</v>
          </cell>
          <cell r="G64" t="str">
            <v>SET</v>
          </cell>
        </row>
        <row r="65">
          <cell r="C65">
            <v>303</v>
          </cell>
          <cell r="D65" t="str">
            <v>-  TABLE-STAND MICROPHONE</v>
          </cell>
          <cell r="E65">
            <v>5830</v>
          </cell>
          <cell r="F65">
            <v>0</v>
          </cell>
          <cell r="G65" t="str">
            <v>SET</v>
          </cell>
        </row>
        <row r="66">
          <cell r="C66">
            <v>304</v>
          </cell>
          <cell r="D66" t="str">
            <v>-  TABLE-STAND MICROPHONE WITH REMOTE ZONE SELECTER</v>
          </cell>
          <cell r="E66">
            <v>17730</v>
          </cell>
          <cell r="F66">
            <v>0</v>
          </cell>
          <cell r="G66" t="str">
            <v>SET</v>
          </cell>
        </row>
        <row r="67">
          <cell r="C67">
            <v>305</v>
          </cell>
          <cell r="D67" t="str">
            <v>-  WIRELESS MICROPHONE</v>
          </cell>
          <cell r="E67">
            <v>18100</v>
          </cell>
          <cell r="F67">
            <v>0</v>
          </cell>
          <cell r="G67" t="str">
            <v>SET</v>
          </cell>
        </row>
        <row r="68">
          <cell r="C68">
            <v>306</v>
          </cell>
          <cell r="D68" t="str">
            <v>-  WIRELESS RECEIVER MODULE</v>
          </cell>
          <cell r="E68">
            <v>36000</v>
          </cell>
          <cell r="F68">
            <v>0</v>
          </cell>
          <cell r="G68" t="str">
            <v>SET</v>
          </cell>
        </row>
        <row r="69">
          <cell r="C69">
            <v>309</v>
          </cell>
          <cell r="D69" t="str">
            <v>-  8-CHANNEL SPACE AUDIO MIXER</v>
          </cell>
          <cell r="E69">
            <v>89960</v>
          </cell>
          <cell r="F69">
            <v>2000</v>
          </cell>
          <cell r="G69" t="str">
            <v>SET</v>
          </cell>
        </row>
        <row r="70">
          <cell r="C70">
            <v>310</v>
          </cell>
          <cell r="D70" t="str">
            <v>-  GRAPHIC EQUALIZER</v>
          </cell>
          <cell r="E70">
            <v>440000</v>
          </cell>
          <cell r="F70">
            <v>0</v>
          </cell>
          <cell r="G70" t="str">
            <v>SET</v>
          </cell>
        </row>
        <row r="71">
          <cell r="C71">
            <v>311</v>
          </cell>
          <cell r="D71" t="str">
            <v>-  100 W. (MAX.) POWER AMPLIFIER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312</v>
          </cell>
          <cell r="D72" t="str">
            <v>-  200 W. (MAX.) POWER AMPLIFIER</v>
          </cell>
          <cell r="E72">
            <v>108120</v>
          </cell>
          <cell r="F72">
            <v>1500</v>
          </cell>
          <cell r="G72" t="str">
            <v>SET</v>
          </cell>
        </row>
        <row r="73">
          <cell r="C73">
            <v>313</v>
          </cell>
          <cell r="D73" t="str">
            <v>-  300 W. (MAX.) POWER AMPLIFIER</v>
          </cell>
          <cell r="E73">
            <v>177320</v>
          </cell>
          <cell r="F73">
            <v>2000</v>
          </cell>
          <cell r="G73" t="str">
            <v>SET</v>
          </cell>
        </row>
        <row r="74">
          <cell r="C74">
            <v>314</v>
          </cell>
          <cell r="D74" t="str">
            <v>-  400 W. (MAX.) POWER AMPLIFIER</v>
          </cell>
          <cell r="E74">
            <v>178610</v>
          </cell>
          <cell r="F74">
            <v>2000</v>
          </cell>
          <cell r="G74" t="str">
            <v>SET</v>
          </cell>
        </row>
        <row r="75">
          <cell r="C75">
            <v>315</v>
          </cell>
          <cell r="D75" t="str">
            <v>-  500 W. (MAX.) POWER AMPLIFIER</v>
          </cell>
          <cell r="E75">
            <v>220000</v>
          </cell>
          <cell r="F75">
            <v>2500</v>
          </cell>
          <cell r="G75" t="str">
            <v>SET</v>
          </cell>
        </row>
        <row r="76">
          <cell r="C76">
            <v>316</v>
          </cell>
          <cell r="D76" t="str">
            <v>-  1x600 W. (MAX.) POWER AMPLIFIER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317</v>
          </cell>
          <cell r="D77" t="str">
            <v>-  PRE-AMPLIFIER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321</v>
          </cell>
          <cell r="D78" t="str">
            <v>-  SINGLE SPACE TYPE DECK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322</v>
          </cell>
          <cell r="D79" t="str">
            <v>-  DOUBLE TAPE DECK</v>
          </cell>
          <cell r="E79">
            <v>15000</v>
          </cell>
          <cell r="F79">
            <v>200</v>
          </cell>
          <cell r="G79" t="str">
            <v>SET</v>
          </cell>
        </row>
        <row r="80">
          <cell r="C80">
            <v>323</v>
          </cell>
          <cell r="D80" t="str">
            <v>-  1 D.CD.PLAYER</v>
          </cell>
          <cell r="E80">
            <v>0</v>
          </cell>
          <cell r="F80">
            <v>0</v>
          </cell>
          <cell r="G80" t="str">
            <v>SET</v>
          </cell>
        </row>
        <row r="81">
          <cell r="C81">
            <v>324</v>
          </cell>
          <cell r="D81" t="str">
            <v>-  3 D.CD.PLAYER</v>
          </cell>
          <cell r="E81">
            <v>0</v>
          </cell>
          <cell r="F81">
            <v>0</v>
          </cell>
          <cell r="G81" t="str">
            <v>SET</v>
          </cell>
        </row>
        <row r="82">
          <cell r="C82">
            <v>325</v>
          </cell>
          <cell r="D82" t="str">
            <v>-  5D.CD.PLAYER</v>
          </cell>
          <cell r="E82">
            <v>0</v>
          </cell>
          <cell r="F82">
            <v>0</v>
          </cell>
          <cell r="G82" t="str">
            <v>SET</v>
          </cell>
        </row>
        <row r="83">
          <cell r="C83">
            <v>326</v>
          </cell>
          <cell r="D83" t="str">
            <v>-  10 D.CD PLAYER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327</v>
          </cell>
          <cell r="D84" t="str">
            <v>-  TUNER &amp; ANTENNA</v>
          </cell>
          <cell r="E84">
            <v>5870</v>
          </cell>
          <cell r="F84">
            <v>200</v>
          </cell>
          <cell r="G84" t="str">
            <v>SET</v>
          </cell>
        </row>
        <row r="85">
          <cell r="C85">
            <v>408</v>
          </cell>
          <cell r="D85" t="str">
            <v>SPACE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331</v>
          </cell>
          <cell r="D86" t="str">
            <v>-  18 ZONE CALL STATION</v>
          </cell>
          <cell r="E86">
            <v>54000</v>
          </cell>
          <cell r="F86">
            <v>0</v>
          </cell>
          <cell r="G86" t="str">
            <v>SET</v>
          </cell>
        </row>
        <row r="87">
          <cell r="C87">
            <v>332</v>
          </cell>
          <cell r="D87" t="str">
            <v>-  36 ZONE CALL STATION</v>
          </cell>
          <cell r="E87">
            <v>75600</v>
          </cell>
          <cell r="F87">
            <v>0</v>
          </cell>
          <cell r="G87" t="str">
            <v>SET</v>
          </cell>
        </row>
        <row r="88">
          <cell r="C88">
            <v>333</v>
          </cell>
          <cell r="D88" t="str">
            <v>-  SYSTEM MANAGEMENT</v>
          </cell>
          <cell r="E88">
            <v>150500</v>
          </cell>
          <cell r="F88">
            <v>5000</v>
          </cell>
          <cell r="G88" t="str">
            <v>SET</v>
          </cell>
        </row>
        <row r="89">
          <cell r="C89">
            <v>412</v>
          </cell>
          <cell r="D89" t="str">
            <v>SPACE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LOUDSPEAKER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341</v>
          </cell>
          <cell r="D91" t="str">
            <v>-  3 W. CABINET SPEAKER</v>
          </cell>
          <cell r="E91">
            <v>2240</v>
          </cell>
          <cell r="F91">
            <v>200</v>
          </cell>
          <cell r="G91" t="str">
            <v>SET</v>
          </cell>
        </row>
        <row r="92">
          <cell r="C92">
            <v>342</v>
          </cell>
          <cell r="D92" t="str">
            <v>-  6 W. CABINET SPEAKER</v>
          </cell>
          <cell r="E92">
            <v>2310</v>
          </cell>
          <cell r="F92">
            <v>200</v>
          </cell>
          <cell r="G92" t="str">
            <v>SET</v>
          </cell>
        </row>
        <row r="93">
          <cell r="C93">
            <v>343</v>
          </cell>
          <cell r="D93" t="str">
            <v>-  12 W. (MAX) COLUMN SPEAKER</v>
          </cell>
          <cell r="E93">
            <v>10590</v>
          </cell>
          <cell r="F93">
            <v>100</v>
          </cell>
          <cell r="G93" t="str">
            <v>SET</v>
          </cell>
        </row>
        <row r="94">
          <cell r="C94">
            <v>344</v>
          </cell>
          <cell r="D94" t="str">
            <v>-  24 W (MAX) COLUMN SPEAKER</v>
          </cell>
          <cell r="E94">
            <v>14510</v>
          </cell>
          <cell r="F94">
            <v>100</v>
          </cell>
          <cell r="G94" t="str">
            <v>SET</v>
          </cell>
        </row>
        <row r="95">
          <cell r="C95">
            <v>345</v>
          </cell>
          <cell r="D95" t="str">
            <v>-  36 W.(MAX) COLUMN SPEAKER</v>
          </cell>
          <cell r="E95">
            <v>1499</v>
          </cell>
          <cell r="F95">
            <v>100</v>
          </cell>
          <cell r="G95" t="str">
            <v>SET</v>
          </cell>
        </row>
        <row r="96">
          <cell r="C96">
            <v>346</v>
          </cell>
          <cell r="D96" t="str">
            <v>-  12 W. CARDIOID COLUMN SPEAKER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347</v>
          </cell>
          <cell r="D97" t="str">
            <v>-  24 W. CARDIOID COLUMN SPEAKER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348</v>
          </cell>
          <cell r="D98" t="str">
            <v>-  30 W. CARDIOID COLUMN SPEAKER</v>
          </cell>
          <cell r="E98">
            <v>46000</v>
          </cell>
          <cell r="F98">
            <v>500</v>
          </cell>
          <cell r="G98" t="str">
            <v>SET</v>
          </cell>
        </row>
        <row r="99">
          <cell r="C99">
            <v>349</v>
          </cell>
          <cell r="D99" t="str">
            <v>-  36 W. CARDIOID COLUMN SPEAKER (OUT DOOR)</v>
          </cell>
          <cell r="E99">
            <v>52000</v>
          </cell>
          <cell r="F99">
            <v>500</v>
          </cell>
          <cell r="G99" t="str">
            <v>SET</v>
          </cell>
        </row>
        <row r="100">
          <cell r="C100" t="str">
            <v xml:space="preserve"> </v>
          </cell>
          <cell r="D100" t="str">
            <v>SPACE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351</v>
          </cell>
          <cell r="D101" t="str">
            <v>-  6 W. PANEL SPEAKER</v>
          </cell>
          <cell r="E101">
            <v>3500</v>
          </cell>
          <cell r="F101">
            <v>100</v>
          </cell>
          <cell r="G101" t="str">
            <v>SET</v>
          </cell>
        </row>
        <row r="102">
          <cell r="C102">
            <v>352</v>
          </cell>
          <cell r="D102" t="str">
            <v>-  6 W. CEILING LOUD SPEAKER</v>
          </cell>
          <cell r="E102">
            <v>1900</v>
          </cell>
          <cell r="F102">
            <v>200</v>
          </cell>
          <cell r="G102" t="str">
            <v>SET</v>
          </cell>
        </row>
        <row r="103">
          <cell r="C103">
            <v>353</v>
          </cell>
          <cell r="D103" t="str">
            <v>-  24 W. PANEL CEILING SPEAKER</v>
          </cell>
          <cell r="E103">
            <v>0</v>
          </cell>
          <cell r="F103">
            <v>200</v>
          </cell>
          <cell r="G103" t="str">
            <v>SET</v>
          </cell>
        </row>
        <row r="104">
          <cell r="C104">
            <v>507</v>
          </cell>
          <cell r="D104" t="str">
            <v>SPACE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 xml:space="preserve">-  6 W. B1-DIRECTIONAL SOUND PROJECTOR                       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357</v>
          </cell>
          <cell r="D106" t="str">
            <v>-  6 W. SOUND PROJECTOR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358</v>
          </cell>
          <cell r="D107" t="str">
            <v>-  10 W. SOUND PROJECTOR</v>
          </cell>
          <cell r="E107">
            <v>3810</v>
          </cell>
          <cell r="F107">
            <v>100</v>
          </cell>
          <cell r="G107" t="str">
            <v>SET</v>
          </cell>
        </row>
        <row r="108">
          <cell r="C108">
            <v>359</v>
          </cell>
          <cell r="D108" t="str">
            <v>-  10 W. PENDANT SPHERE SPEAKER</v>
          </cell>
          <cell r="E108">
            <v>3590</v>
          </cell>
          <cell r="F108">
            <v>100</v>
          </cell>
          <cell r="G108" t="str">
            <v>SET</v>
          </cell>
        </row>
        <row r="109">
          <cell r="C109">
            <v>360</v>
          </cell>
          <cell r="D109" t="str">
            <v>-  25 W. (MAX.) SOUND PROJECTOR</v>
          </cell>
          <cell r="E109">
            <v>0</v>
          </cell>
          <cell r="F109">
            <v>0</v>
          </cell>
          <cell r="G109" t="str">
            <v>SET</v>
          </cell>
        </row>
        <row r="110">
          <cell r="C110">
            <v>361</v>
          </cell>
          <cell r="D110" t="str">
            <v xml:space="preserve">-  25 W. (MAX.) SOUND PROJECTOR (OUTDOOR)                      </v>
          </cell>
          <cell r="E110">
            <v>0</v>
          </cell>
          <cell r="F110">
            <v>0</v>
          </cell>
          <cell r="G110" t="str">
            <v>SET</v>
          </cell>
        </row>
        <row r="111">
          <cell r="C111">
            <v>605</v>
          </cell>
          <cell r="D111" t="str">
            <v>SPACE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366</v>
          </cell>
          <cell r="D112" t="str">
            <v xml:space="preserve">-  10 W. HORN  </v>
          </cell>
          <cell r="E112">
            <v>4100</v>
          </cell>
          <cell r="F112">
            <v>100</v>
          </cell>
          <cell r="G112" t="str">
            <v>SET</v>
          </cell>
        </row>
        <row r="113">
          <cell r="C113">
            <v>367</v>
          </cell>
          <cell r="D113" t="str">
            <v>-  15 W. HORN</v>
          </cell>
          <cell r="E113">
            <v>0</v>
          </cell>
          <cell r="F113">
            <v>0</v>
          </cell>
          <cell r="G113" t="str">
            <v>SET</v>
          </cell>
        </row>
        <row r="114">
          <cell r="C114">
            <v>368</v>
          </cell>
          <cell r="D114" t="str">
            <v>-  20 W. HORN</v>
          </cell>
          <cell r="E114">
            <v>7370</v>
          </cell>
          <cell r="F114">
            <v>100</v>
          </cell>
          <cell r="G114" t="str">
            <v>SET</v>
          </cell>
        </row>
        <row r="115">
          <cell r="C115">
            <v>369</v>
          </cell>
          <cell r="D115" t="str">
            <v>-  30 W. HORN</v>
          </cell>
          <cell r="E115">
            <v>8380</v>
          </cell>
          <cell r="F115">
            <v>100</v>
          </cell>
          <cell r="G115" t="str">
            <v>SET</v>
          </cell>
        </row>
        <row r="116">
          <cell r="C116">
            <v>610</v>
          </cell>
          <cell r="D116" t="str">
            <v>SPACE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C117">
            <v>234</v>
          </cell>
          <cell r="D117" t="str">
            <v>SPACE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4</v>
          </cell>
          <cell r="D118" t="str">
            <v>LIGHTING CONTROL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701</v>
          </cell>
          <cell r="D119" t="str">
            <v>NATIONAL 2W. REMOTE CONTROL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2 W, NATIONAL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DILITE</v>
          </cell>
          <cell r="E121">
            <v>14000</v>
          </cell>
          <cell r="F121">
            <v>500</v>
          </cell>
          <cell r="G121" t="str">
            <v>SET</v>
          </cell>
        </row>
        <row r="122">
          <cell r="C122">
            <v>401</v>
          </cell>
          <cell r="D122" t="str">
            <v>-  TRANSMISSION UNIT</v>
          </cell>
          <cell r="E122">
            <v>25200</v>
          </cell>
          <cell r="F122">
            <v>500</v>
          </cell>
          <cell r="G122" t="str">
            <v>SET</v>
          </cell>
        </row>
        <row r="123">
          <cell r="C123">
            <v>402</v>
          </cell>
          <cell r="D123" t="str">
            <v>-  TRANSFORMER</v>
          </cell>
          <cell r="E123">
            <v>4650</v>
          </cell>
          <cell r="F123">
            <v>200</v>
          </cell>
          <cell r="G123" t="str">
            <v>SET</v>
          </cell>
        </row>
        <row r="124">
          <cell r="C124">
            <v>403</v>
          </cell>
          <cell r="D124" t="str">
            <v>-  CONTACT INPUT TERMINAL UNIT</v>
          </cell>
          <cell r="E124">
            <v>5960</v>
          </cell>
          <cell r="F124">
            <v>200</v>
          </cell>
          <cell r="G124" t="str">
            <v>SET</v>
          </cell>
        </row>
        <row r="125">
          <cell r="C125">
            <v>404</v>
          </cell>
          <cell r="D125" t="str">
            <v>-  PATTERN SWITCH (4 PATTERN)</v>
          </cell>
          <cell r="E125">
            <v>2830</v>
          </cell>
          <cell r="F125">
            <v>200</v>
          </cell>
          <cell r="G125" t="str">
            <v>SET</v>
          </cell>
        </row>
        <row r="126">
          <cell r="C126">
            <v>405</v>
          </cell>
          <cell r="D126" t="str">
            <v xml:space="preserve">-  PATTERN SETTING SWITCH </v>
          </cell>
          <cell r="E126">
            <v>2830</v>
          </cell>
          <cell r="F126">
            <v>200</v>
          </cell>
          <cell r="G126" t="str">
            <v>SET</v>
          </cell>
        </row>
        <row r="127">
          <cell r="C127">
            <v>406</v>
          </cell>
          <cell r="D127" t="str">
            <v>-  ZONE PATTERN SWITCH (3 PATTERN)</v>
          </cell>
          <cell r="E127">
            <v>2900</v>
          </cell>
          <cell r="F127">
            <v>200</v>
          </cell>
          <cell r="G127" t="str">
            <v>SET</v>
          </cell>
        </row>
        <row r="128">
          <cell r="C128">
            <v>407</v>
          </cell>
          <cell r="D128" t="str">
            <v>-  GROUP SWITCH 1 GROUP</v>
          </cell>
          <cell r="E128">
            <v>2450</v>
          </cell>
          <cell r="F128">
            <v>200</v>
          </cell>
          <cell r="G128" t="str">
            <v>SET</v>
          </cell>
        </row>
        <row r="129">
          <cell r="C129">
            <v>408</v>
          </cell>
          <cell r="D129" t="str">
            <v>-  GROUP SWITCH 4 GROUP</v>
          </cell>
          <cell r="E129">
            <v>3050</v>
          </cell>
          <cell r="F129">
            <v>200</v>
          </cell>
          <cell r="G129" t="str">
            <v>SET</v>
          </cell>
        </row>
        <row r="130">
          <cell r="C130">
            <v>409</v>
          </cell>
          <cell r="D130" t="str">
            <v xml:space="preserve">-  GROUP SETTING SWITCH 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410</v>
          </cell>
          <cell r="D131" t="str">
            <v>-  TIMER SETTING UNIT</v>
          </cell>
          <cell r="E131">
            <v>54400</v>
          </cell>
          <cell r="F131">
            <v>200</v>
          </cell>
          <cell r="G131" t="str">
            <v>SET</v>
          </cell>
        </row>
        <row r="132">
          <cell r="C132">
            <v>411</v>
          </cell>
          <cell r="D132" t="str">
            <v>-  HID RELAY 20A. (SINGLE POLE)</v>
          </cell>
          <cell r="E132">
            <v>1420</v>
          </cell>
          <cell r="F132">
            <v>100</v>
          </cell>
          <cell r="G132" t="str">
            <v>SET</v>
          </cell>
        </row>
        <row r="133">
          <cell r="C133">
            <v>412</v>
          </cell>
          <cell r="D133" t="str">
            <v>-  HID RELAY 20A. (DOUBLE POLE)</v>
          </cell>
          <cell r="E133">
            <v>2870</v>
          </cell>
          <cell r="F133">
            <v>100</v>
          </cell>
          <cell r="G133" t="str">
            <v>SET</v>
          </cell>
        </row>
        <row r="134">
          <cell r="C134">
            <v>413</v>
          </cell>
          <cell r="D134" t="str">
            <v>-  RELAY CONTROL T/U (4 CIRCUIT)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414</v>
          </cell>
          <cell r="D135" t="str">
            <v>-  RELAY CONTROL T/U (1 CIRCUIT)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-  6A. CONTACT OUTPUT T/U (4 CIRCUIT)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416</v>
          </cell>
          <cell r="D137" t="str">
            <v>-  6A. CONTACT OUTPUT T/U (1 CIRCUIT)</v>
          </cell>
          <cell r="E137">
            <v>3100</v>
          </cell>
          <cell r="F137">
            <v>200</v>
          </cell>
          <cell r="G137" t="str">
            <v>SET</v>
          </cell>
        </row>
        <row r="138">
          <cell r="C138">
            <v>417</v>
          </cell>
          <cell r="D138" t="str">
            <v>-  INTERFACE</v>
          </cell>
          <cell r="E138">
            <v>133900</v>
          </cell>
          <cell r="F138">
            <v>0</v>
          </cell>
          <cell r="G138" t="str">
            <v>SET</v>
          </cell>
        </row>
        <row r="139">
          <cell r="C139">
            <v>418</v>
          </cell>
          <cell r="D139" t="str">
            <v>-  AMPLIFIER</v>
          </cell>
          <cell r="E139">
            <v>8230</v>
          </cell>
          <cell r="F139">
            <v>200</v>
          </cell>
          <cell r="G139" t="str">
            <v>SET</v>
          </cell>
        </row>
        <row r="140">
          <cell r="C140">
            <v>419</v>
          </cell>
          <cell r="D140" t="str">
            <v>-  WIRE LESS PANEL UNIT</v>
          </cell>
          <cell r="E140">
            <v>7500</v>
          </cell>
          <cell r="F140">
            <v>200</v>
          </cell>
          <cell r="G140" t="str">
            <v>SET</v>
          </cell>
        </row>
        <row r="141">
          <cell r="C141">
            <v>420</v>
          </cell>
          <cell r="D141" t="str">
            <v>-  WIRE LESS 4 SWITCH</v>
          </cell>
          <cell r="E141">
            <v>3500</v>
          </cell>
          <cell r="F141">
            <v>200</v>
          </cell>
          <cell r="G141" t="str">
            <v>SET</v>
          </cell>
        </row>
        <row r="142">
          <cell r="C142">
            <v>806</v>
          </cell>
          <cell r="D142" t="str">
            <v>SPACE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 t="str">
            <v xml:space="preserve"> </v>
          </cell>
          <cell r="D143" t="str">
            <v xml:space="preserve">   DILITE LIGHTING CONTROL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432</v>
          </cell>
          <cell r="D144" t="str">
            <v>-  BOX RELAY</v>
          </cell>
          <cell r="E144">
            <v>9650</v>
          </cell>
          <cell r="F144">
            <v>250</v>
          </cell>
          <cell r="G144" t="str">
            <v>SET</v>
          </cell>
        </row>
        <row r="145">
          <cell r="C145">
            <v>433</v>
          </cell>
          <cell r="D145" t="str">
            <v>-  SWITCH TIMER</v>
          </cell>
          <cell r="E145">
            <v>1750</v>
          </cell>
          <cell r="F145">
            <v>250</v>
          </cell>
          <cell r="G145" t="str">
            <v>SET</v>
          </cell>
        </row>
        <row r="146">
          <cell r="C146">
            <v>434</v>
          </cell>
          <cell r="D146" t="str">
            <v>-  SWITCH 8</v>
          </cell>
          <cell r="E146">
            <v>1450</v>
          </cell>
          <cell r="F146">
            <v>250</v>
          </cell>
          <cell r="G146" t="str">
            <v>SET</v>
          </cell>
        </row>
        <row r="147">
          <cell r="C147">
            <v>435</v>
          </cell>
          <cell r="D147" t="str">
            <v>-  SWITCH 8 PLUS INFRARED</v>
          </cell>
          <cell r="E147">
            <v>1650</v>
          </cell>
          <cell r="F147">
            <v>250</v>
          </cell>
          <cell r="G147" t="str">
            <v>SET</v>
          </cell>
        </row>
        <row r="148">
          <cell r="C148">
            <v>436</v>
          </cell>
          <cell r="D148" t="str">
            <v>-  SWITCH ZONE</v>
          </cell>
          <cell r="E148">
            <v>1950</v>
          </cell>
          <cell r="F148">
            <v>250</v>
          </cell>
          <cell r="G148" t="str">
            <v>SET</v>
          </cell>
        </row>
        <row r="149">
          <cell r="C149">
            <v>437</v>
          </cell>
          <cell r="D149" t="str">
            <v>-  SWITCH ZONE PLUS INFRARED</v>
          </cell>
          <cell r="E149">
            <v>2150</v>
          </cell>
          <cell r="F149">
            <v>250</v>
          </cell>
          <cell r="G149" t="str">
            <v>SET</v>
          </cell>
        </row>
        <row r="150">
          <cell r="C150">
            <v>438</v>
          </cell>
          <cell r="D150" t="str">
            <v>-  ADAPTER SWITCH</v>
          </cell>
          <cell r="E150">
            <v>1400</v>
          </cell>
          <cell r="F150">
            <v>250</v>
          </cell>
          <cell r="G150" t="str">
            <v>SET</v>
          </cell>
        </row>
        <row r="151">
          <cell r="C151">
            <v>439</v>
          </cell>
          <cell r="D151" t="str">
            <v>-  PHONE CONTROL PLUS</v>
          </cell>
          <cell r="E151">
            <v>3550</v>
          </cell>
          <cell r="F151">
            <v>250</v>
          </cell>
          <cell r="G151" t="str">
            <v>SET</v>
          </cell>
        </row>
        <row r="152">
          <cell r="C152">
            <v>440</v>
          </cell>
          <cell r="D152" t="str">
            <v>-  INFRARED RECEIVER</v>
          </cell>
          <cell r="E152">
            <v>1400</v>
          </cell>
          <cell r="F152">
            <v>250</v>
          </cell>
          <cell r="G152" t="str">
            <v>SET</v>
          </cell>
        </row>
        <row r="153">
          <cell r="C153">
            <v>441</v>
          </cell>
          <cell r="D153" t="str">
            <v>-  REMOTE ALARM</v>
          </cell>
          <cell r="E153">
            <v>1500</v>
          </cell>
          <cell r="F153">
            <v>250</v>
          </cell>
          <cell r="G153" t="str">
            <v>SET</v>
          </cell>
        </row>
        <row r="154">
          <cell r="C154">
            <v>442</v>
          </cell>
          <cell r="D154" t="str">
            <v>-  REMOTE ALARM WITH INDICATOR</v>
          </cell>
          <cell r="E154">
            <v>3400</v>
          </cell>
          <cell r="F154">
            <v>250</v>
          </cell>
          <cell r="G154" t="str">
            <v>SET</v>
          </cell>
        </row>
        <row r="155">
          <cell r="C155">
            <v>443</v>
          </cell>
          <cell r="D155" t="str">
            <v>-  COMPUTER CONTROL</v>
          </cell>
          <cell r="E155">
            <v>2600</v>
          </cell>
          <cell r="F155">
            <v>250</v>
          </cell>
          <cell r="G155" t="str">
            <v>SET</v>
          </cell>
        </row>
        <row r="156">
          <cell r="C156">
            <v>444</v>
          </cell>
          <cell r="D156" t="str">
            <v>-  SWITCH PROGRAMMABLE</v>
          </cell>
          <cell r="E156">
            <v>3100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-  ADAPTER PROGRAMMABLE</v>
          </cell>
          <cell r="E157">
            <v>2700</v>
          </cell>
          <cell r="F157">
            <v>250</v>
          </cell>
          <cell r="G157" t="str">
            <v>SET</v>
          </cell>
        </row>
        <row r="158">
          <cell r="C158">
            <v>446</v>
          </cell>
          <cell r="D158" t="str">
            <v>-  TEMPERATURE FARM</v>
          </cell>
          <cell r="E158">
            <v>3200</v>
          </cell>
          <cell r="F158">
            <v>250</v>
          </cell>
          <cell r="G158" t="str">
            <v>SET</v>
          </cell>
        </row>
        <row r="159">
          <cell r="C159">
            <v>447</v>
          </cell>
          <cell r="D159" t="str">
            <v>-  TEMPERATURE AIR/RELAY</v>
          </cell>
          <cell r="E159">
            <v>2800</v>
          </cell>
          <cell r="F159">
            <v>250</v>
          </cell>
          <cell r="G159" t="str">
            <v>SET</v>
          </cell>
        </row>
        <row r="160">
          <cell r="C160">
            <v>448</v>
          </cell>
          <cell r="D160" t="str">
            <v>-  20 A. RELAY</v>
          </cell>
          <cell r="E160">
            <v>500</v>
          </cell>
          <cell r="F160">
            <v>100</v>
          </cell>
          <cell r="G160" t="str">
            <v>SET</v>
          </cell>
        </row>
        <row r="161">
          <cell r="C161">
            <v>824</v>
          </cell>
          <cell r="D161" t="str">
            <v>SPACE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5</v>
          </cell>
          <cell r="D162" t="str">
            <v>ACCESS, CONTROL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501</v>
          </cell>
          <cell r="D163" t="str">
            <v>-  CONTROLLER</v>
          </cell>
          <cell r="E163">
            <v>33000</v>
          </cell>
          <cell r="F163">
            <v>9000</v>
          </cell>
          <cell r="G163" t="str">
            <v>SET</v>
          </cell>
        </row>
        <row r="164">
          <cell r="C164">
            <v>502</v>
          </cell>
          <cell r="D164" t="str">
            <v>-  DOOR STRIKE WITH DOOR LATCH</v>
          </cell>
          <cell r="E164">
            <v>6000</v>
          </cell>
          <cell r="F164">
            <v>1000</v>
          </cell>
          <cell r="G164" t="str">
            <v>SET</v>
          </cell>
        </row>
        <row r="165">
          <cell r="C165">
            <v>503</v>
          </cell>
          <cell r="D165" t="str">
            <v>-  POWER SUPPLY WITH BATTERY CHARGER</v>
          </cell>
          <cell r="E165">
            <v>2000</v>
          </cell>
          <cell r="F165">
            <v>500</v>
          </cell>
          <cell r="G165" t="str">
            <v>SET</v>
          </cell>
        </row>
        <row r="166">
          <cell r="C166">
            <v>504</v>
          </cell>
          <cell r="D166" t="str">
            <v>-  EXIT BUTTON</v>
          </cell>
          <cell r="E166">
            <v>500</v>
          </cell>
          <cell r="F166">
            <v>300</v>
          </cell>
          <cell r="G166" t="str">
            <v>SET</v>
          </cell>
        </row>
        <row r="167">
          <cell r="C167">
            <v>505</v>
          </cell>
          <cell r="D167" t="str">
            <v>-  ELECTROMAGNETIC LOCK</v>
          </cell>
          <cell r="E167">
            <v>10000</v>
          </cell>
          <cell r="F167">
            <v>1000</v>
          </cell>
          <cell r="G167" t="str">
            <v>SET</v>
          </cell>
        </row>
        <row r="168">
          <cell r="C168">
            <v>831</v>
          </cell>
          <cell r="D168" t="str">
            <v>SPACE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CARD READER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511</v>
          </cell>
          <cell r="D170" t="str">
            <v>-  MAGNETIC CARD READER</v>
          </cell>
          <cell r="E170">
            <v>6000</v>
          </cell>
          <cell r="F170">
            <v>1000</v>
          </cell>
          <cell r="G170" t="str">
            <v>SET</v>
          </cell>
        </row>
        <row r="171">
          <cell r="C171">
            <v>512</v>
          </cell>
          <cell r="D171" t="str">
            <v>-  MAGNETIC INSERT READER</v>
          </cell>
          <cell r="E171">
            <v>8500</v>
          </cell>
          <cell r="F171">
            <v>1000</v>
          </cell>
          <cell r="G171" t="str">
            <v>SET</v>
          </cell>
        </row>
        <row r="172">
          <cell r="C172">
            <v>513</v>
          </cell>
          <cell r="D172" t="str">
            <v>-  BAR CODE READER</v>
          </cell>
          <cell r="E172">
            <v>7000</v>
          </cell>
          <cell r="F172">
            <v>1000</v>
          </cell>
          <cell r="G172" t="str">
            <v>SET</v>
          </cell>
        </row>
        <row r="173">
          <cell r="C173">
            <v>514</v>
          </cell>
          <cell r="D173" t="str">
            <v xml:space="preserve">-  KEYPAD, METAL CASING WATERPROOF 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515</v>
          </cell>
          <cell r="D174" t="str">
            <v>-  MAGNETIC CARD READER WITH KEY PAD &amp; DISPLAY</v>
          </cell>
          <cell r="E174">
            <v>7000</v>
          </cell>
          <cell r="F174">
            <v>1000</v>
          </cell>
          <cell r="G174" t="str">
            <v>SET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C204">
            <v>298</v>
          </cell>
          <cell r="D204" t="str">
            <v>SPACE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OUTDOOR BUSDUCT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C225">
            <v>324</v>
          </cell>
          <cell r="D225" t="str">
            <v>SPACE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21.7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opLeftCell="A40" zoomScaleNormal="100" zoomScaleSheetLayoutView="100" workbookViewId="0">
      <selection activeCell="L57" sqref="L57"/>
    </sheetView>
  </sheetViews>
  <sheetFormatPr defaultColWidth="9.140625" defaultRowHeight="21" x14ac:dyDescent="0.45"/>
  <cols>
    <col min="1" max="1" width="0.42578125" style="1" customWidth="1"/>
    <col min="2" max="2" width="7.140625" style="1" customWidth="1"/>
    <col min="3" max="3" width="3.7109375" style="1" customWidth="1"/>
    <col min="4" max="4" width="1.7109375" style="1" customWidth="1"/>
    <col min="5" max="5" width="4" style="1" customWidth="1"/>
    <col min="6" max="6" width="2.42578125" style="1" customWidth="1"/>
    <col min="7" max="7" width="18.140625" style="1" customWidth="1"/>
    <col min="8" max="8" width="6.140625" style="1" customWidth="1"/>
    <col min="9" max="9" width="1.5703125" style="1" customWidth="1"/>
    <col min="10" max="10" width="5.140625" style="1" customWidth="1"/>
    <col min="11" max="11" width="6.85546875" style="1" customWidth="1"/>
    <col min="12" max="12" width="15.5703125" style="1" customWidth="1"/>
    <col min="13" max="13" width="1.85546875" style="1" customWidth="1"/>
    <col min="14" max="14" width="3.28515625" style="1" customWidth="1"/>
    <col min="15" max="15" width="10" style="1" customWidth="1"/>
    <col min="16" max="16" width="15.85546875" style="1" customWidth="1"/>
    <col min="17" max="17" width="5" style="1" customWidth="1"/>
    <col min="18" max="18" width="24.28515625" style="1" customWidth="1"/>
    <col min="19" max="19" width="9.140625" style="1"/>
    <col min="20" max="20" width="20.7109375" style="1" customWidth="1"/>
    <col min="21" max="16384" width="9.140625" style="1"/>
  </cols>
  <sheetData>
    <row r="1" spans="2:27" ht="33.75" customHeight="1" x14ac:dyDescent="0.45">
      <c r="F1" s="2"/>
      <c r="G1" s="3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2:27" ht="21.75" customHeight="1" x14ac:dyDescent="0.45">
      <c r="F2" s="2"/>
      <c r="G2" s="20"/>
      <c r="H2" s="4"/>
      <c r="I2" s="4"/>
      <c r="J2" s="5"/>
      <c r="K2" s="5"/>
      <c r="L2" s="4"/>
      <c r="M2" s="4"/>
      <c r="N2" s="4"/>
      <c r="O2" s="4"/>
      <c r="P2" s="4"/>
      <c r="Q2" s="4"/>
      <c r="R2" s="4"/>
    </row>
    <row r="3" spans="2:27" s="7" customFormat="1" ht="11.25" customHeight="1" x14ac:dyDescent="0.5">
      <c r="B3" s="6"/>
      <c r="C3" s="6"/>
      <c r="D3" s="6"/>
      <c r="E3" s="6"/>
      <c r="F3" s="21"/>
      <c r="G3" s="21"/>
      <c r="H3" s="6"/>
      <c r="I3" s="6"/>
      <c r="J3" s="6"/>
      <c r="K3" s="6"/>
      <c r="L3" s="6"/>
      <c r="M3" s="6"/>
      <c r="N3" s="6"/>
      <c r="O3" s="6"/>
      <c r="P3" s="121"/>
      <c r="Q3" s="121"/>
      <c r="R3" s="121"/>
    </row>
    <row r="4" spans="2:27" s="7" customFormat="1" ht="27" customHeight="1" x14ac:dyDescent="0.5">
      <c r="B4" s="122" t="s">
        <v>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4"/>
    </row>
    <row r="5" spans="2:27" s="8" customFormat="1" ht="15" customHeight="1" x14ac:dyDescent="0.45">
      <c r="B5" s="94"/>
      <c r="C5" s="22"/>
      <c r="D5" s="22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95"/>
      <c r="T5" s="3"/>
      <c r="U5" s="20"/>
      <c r="V5" s="20"/>
      <c r="W5" s="20"/>
      <c r="X5" s="20"/>
      <c r="Y5" s="20"/>
      <c r="Z5" s="20"/>
      <c r="AA5" s="20"/>
    </row>
    <row r="6" spans="2:27" ht="19.5" customHeight="1" x14ac:dyDescent="0.45">
      <c r="B6" s="96" t="s">
        <v>43</v>
      </c>
      <c r="C6" s="25"/>
      <c r="D6" s="102"/>
      <c r="E6" s="102"/>
      <c r="F6" s="102"/>
      <c r="G6" s="102"/>
      <c r="H6" s="102"/>
      <c r="I6" s="102"/>
      <c r="J6" s="102"/>
      <c r="K6" s="102"/>
      <c r="L6" s="103"/>
      <c r="M6" s="25"/>
      <c r="N6" s="25"/>
      <c r="O6" s="118" t="s">
        <v>25</v>
      </c>
      <c r="P6" s="108"/>
      <c r="Q6" s="109"/>
      <c r="R6" s="110"/>
      <c r="S6" s="26"/>
      <c r="T6" s="20"/>
      <c r="U6" s="4"/>
      <c r="V6" s="4"/>
      <c r="W6" s="5"/>
      <c r="X6" s="4"/>
      <c r="Y6" s="4"/>
      <c r="Z6" s="4"/>
      <c r="AA6" s="4"/>
    </row>
    <row r="7" spans="2:27" ht="19.5" customHeight="1" x14ac:dyDescent="0.45">
      <c r="B7" s="117" t="s">
        <v>26</v>
      </c>
      <c r="C7" s="25"/>
      <c r="D7" s="104"/>
      <c r="E7" s="104"/>
      <c r="F7" s="104"/>
      <c r="G7" s="104"/>
      <c r="H7" s="104"/>
      <c r="I7" s="104"/>
      <c r="J7" s="104"/>
      <c r="K7" s="104"/>
      <c r="L7" s="104"/>
      <c r="M7" s="10"/>
      <c r="N7" s="10"/>
      <c r="O7" s="6"/>
      <c r="P7" s="111"/>
      <c r="Q7" s="112"/>
      <c r="R7" s="113"/>
      <c r="S7" s="26"/>
      <c r="T7" s="6"/>
      <c r="U7" s="6"/>
      <c r="V7" s="6"/>
      <c r="W7" s="6"/>
      <c r="X7" s="6"/>
      <c r="Y7" s="6"/>
      <c r="Z7" s="6"/>
      <c r="AA7" s="6"/>
    </row>
    <row r="8" spans="2:27" ht="19.5" customHeight="1" x14ac:dyDescent="0.45">
      <c r="B8" s="117" t="s">
        <v>27</v>
      </c>
      <c r="C8" s="25"/>
      <c r="D8" s="104"/>
      <c r="E8" s="104"/>
      <c r="F8" s="104"/>
      <c r="G8" s="104"/>
      <c r="H8" s="104"/>
      <c r="I8" s="104"/>
      <c r="J8" s="104"/>
      <c r="K8" s="104"/>
      <c r="L8" s="105"/>
      <c r="M8" s="29"/>
      <c r="N8" s="29"/>
      <c r="O8" s="57"/>
      <c r="P8" s="111"/>
      <c r="Q8" s="114"/>
      <c r="R8" s="115"/>
      <c r="S8" s="26"/>
    </row>
    <row r="9" spans="2:27" ht="19.5" customHeight="1" x14ac:dyDescent="0.45">
      <c r="B9" s="117" t="s">
        <v>28</v>
      </c>
      <c r="C9" s="25"/>
      <c r="D9" s="104"/>
      <c r="E9" s="104"/>
      <c r="F9" s="104"/>
      <c r="G9" s="104"/>
      <c r="H9" s="104"/>
      <c r="I9" s="104"/>
      <c r="J9" s="104"/>
      <c r="K9" s="104"/>
      <c r="L9" s="104"/>
      <c r="M9" s="10"/>
      <c r="N9" s="10"/>
      <c r="O9" s="118" t="s">
        <v>32</v>
      </c>
      <c r="P9" s="116"/>
      <c r="Q9" s="112"/>
      <c r="R9" s="115"/>
      <c r="S9" s="26"/>
    </row>
    <row r="10" spans="2:27" ht="15" customHeight="1" x14ac:dyDescent="0.45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7"/>
      <c r="P10" s="27"/>
      <c r="Q10" s="28"/>
      <c r="R10" s="97"/>
      <c r="S10" s="26"/>
    </row>
    <row r="11" spans="2:27" ht="5.25" customHeight="1" x14ac:dyDescent="0.45">
      <c r="B11" s="1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8"/>
      <c r="S11" s="13"/>
    </row>
    <row r="12" spans="2:27" ht="15.75" customHeight="1" x14ac:dyDescent="0.4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3"/>
      <c r="S12" s="13"/>
    </row>
    <row r="13" spans="2:27" x14ac:dyDescent="0.45">
      <c r="B13" s="120" t="s">
        <v>12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0"/>
      <c r="N13" s="10"/>
      <c r="O13" s="10"/>
      <c r="P13" s="30" t="s">
        <v>36</v>
      </c>
      <c r="Q13" s="30"/>
      <c r="R13" s="30" t="s">
        <v>37</v>
      </c>
      <c r="S13" s="13"/>
    </row>
    <row r="14" spans="2:27" x14ac:dyDescent="0.4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2" t="s">
        <v>38</v>
      </c>
      <c r="Q14" s="32"/>
      <c r="R14" s="32" t="s">
        <v>38</v>
      </c>
      <c r="S14" s="10"/>
    </row>
    <row r="15" spans="2:27" ht="10.5" customHeight="1" x14ac:dyDescent="0.45">
      <c r="B15" s="34"/>
      <c r="C15" s="35"/>
      <c r="D15" s="35"/>
      <c r="E15" s="35"/>
      <c r="F15" s="35"/>
      <c r="G15" s="35"/>
      <c r="H15" s="35"/>
      <c r="I15" s="35"/>
      <c r="J15" s="36"/>
      <c r="K15" s="36"/>
      <c r="L15" s="36"/>
      <c r="M15" s="37"/>
      <c r="N15" s="37"/>
      <c r="O15" s="37"/>
      <c r="P15" s="38"/>
      <c r="Q15" s="38"/>
      <c r="R15" s="39"/>
      <c r="S15" s="10"/>
      <c r="T15" s="12"/>
    </row>
    <row r="16" spans="2:27" ht="20.100000000000001" customHeight="1" x14ac:dyDescent="0.45">
      <c r="B16" s="40"/>
      <c r="C16" s="41"/>
      <c r="D16" s="41"/>
      <c r="E16" s="41"/>
      <c r="F16" s="42" t="s">
        <v>3</v>
      </c>
      <c r="G16" s="42"/>
      <c r="H16" s="42"/>
      <c r="I16" s="42"/>
      <c r="J16" s="42"/>
      <c r="K16" s="42"/>
      <c r="L16" s="42"/>
      <c r="M16" s="42"/>
      <c r="N16" s="43"/>
      <c r="O16" s="43"/>
      <c r="P16" s="44"/>
      <c r="Q16" s="44"/>
      <c r="R16" s="45">
        <f>P16*1.07</f>
        <v>0</v>
      </c>
      <c r="S16" s="13"/>
      <c r="T16" s="46"/>
    </row>
    <row r="17" spans="2:20" ht="10.5" customHeight="1" x14ac:dyDescent="0.45">
      <c r="B17" s="11"/>
      <c r="C17" s="10"/>
      <c r="D17" s="10"/>
      <c r="E17" s="10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47"/>
      <c r="T17" s="12"/>
    </row>
    <row r="18" spans="2:20" ht="21" customHeight="1" x14ac:dyDescent="0.45">
      <c r="B18" s="11"/>
      <c r="C18" s="10"/>
      <c r="D18" s="10"/>
      <c r="E18" s="10"/>
      <c r="F18" s="48" t="s">
        <v>4</v>
      </c>
      <c r="G18" s="48"/>
      <c r="H18" s="13"/>
      <c r="I18" s="13"/>
      <c r="J18" s="13"/>
      <c r="K18" s="13"/>
      <c r="L18" s="13"/>
      <c r="M18" s="13"/>
      <c r="N18" s="13"/>
      <c r="O18" s="13"/>
      <c r="P18" s="49"/>
      <c r="Q18" s="50"/>
      <c r="R18" s="51">
        <f>P18*1.07</f>
        <v>0</v>
      </c>
      <c r="T18" s="46"/>
    </row>
    <row r="19" spans="2:20" ht="10.5" customHeight="1" x14ac:dyDescent="0.45">
      <c r="B19" s="11"/>
      <c r="C19" s="10"/>
      <c r="D19" s="10"/>
      <c r="E19" s="10"/>
      <c r="F19" s="48"/>
      <c r="G19" s="48"/>
      <c r="H19" s="13"/>
      <c r="I19" s="13"/>
      <c r="J19" s="13"/>
      <c r="K19" s="13"/>
      <c r="L19" s="13"/>
      <c r="M19" s="13"/>
      <c r="N19" s="13"/>
      <c r="O19" s="13"/>
      <c r="P19" s="52"/>
      <c r="Q19" s="52"/>
      <c r="R19" s="53"/>
      <c r="T19" s="12"/>
    </row>
    <row r="20" spans="2:20" ht="21" customHeight="1" thickBot="1" x14ac:dyDescent="0.5">
      <c r="B20" s="11"/>
      <c r="C20" s="10"/>
      <c r="D20" s="10"/>
      <c r="E20" s="10"/>
      <c r="F20" s="10"/>
      <c r="G20" s="10"/>
      <c r="H20" s="10"/>
      <c r="I20" s="10"/>
      <c r="J20" s="31" t="s">
        <v>5</v>
      </c>
      <c r="K20" s="101"/>
      <c r="L20" s="10"/>
      <c r="M20" s="10"/>
      <c r="N20" s="10"/>
      <c r="O20" s="10"/>
      <c r="P20" s="14"/>
      <c r="Q20" s="15"/>
      <c r="R20" s="16">
        <f>SUM(R16:R18)</f>
        <v>0</v>
      </c>
    </row>
    <row r="21" spans="2:20" ht="10.5" customHeight="1" thickTop="1" x14ac:dyDescent="0.45">
      <c r="B21" s="17"/>
      <c r="C21" s="9"/>
      <c r="D21" s="9"/>
      <c r="E21" s="9"/>
      <c r="F21" s="9"/>
      <c r="G21" s="9"/>
      <c r="H21" s="9"/>
      <c r="I21" s="9"/>
      <c r="J21" s="33"/>
      <c r="K21" s="33"/>
      <c r="L21" s="9"/>
      <c r="M21" s="9"/>
      <c r="N21" s="9"/>
      <c r="O21" s="9"/>
      <c r="P21" s="54"/>
      <c r="Q21" s="54"/>
      <c r="R21" s="55"/>
    </row>
    <row r="22" spans="2:20" ht="9" customHeight="1" x14ac:dyDescent="0.45">
      <c r="B22" s="18"/>
      <c r="C22" s="18"/>
      <c r="D22" s="18"/>
      <c r="E22" s="18"/>
      <c r="F22" s="18"/>
      <c r="G22" s="18"/>
      <c r="H22" s="18"/>
      <c r="I22" s="18"/>
      <c r="J22" s="119"/>
      <c r="K22" s="119"/>
      <c r="L22" s="18"/>
      <c r="M22" s="18"/>
      <c r="N22" s="18"/>
      <c r="O22" s="18"/>
      <c r="P22" s="56"/>
      <c r="Q22" s="56"/>
      <c r="R22" s="56"/>
    </row>
    <row r="23" spans="2:20" ht="24" customHeight="1" x14ac:dyDescent="0.45">
      <c r="B23" s="13" t="s">
        <v>35</v>
      </c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5"/>
      <c r="Q23" s="15"/>
      <c r="R23" s="15"/>
      <c r="T23" s="19"/>
    </row>
    <row r="24" spans="2:20" ht="9" customHeight="1" x14ac:dyDescent="0.45">
      <c r="B24" s="13"/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5"/>
      <c r="Q24" s="15"/>
      <c r="R24" s="15"/>
      <c r="T24" s="19"/>
    </row>
    <row r="25" spans="2:20" s="10" customFormat="1" ht="20.100000000000001" customHeight="1" x14ac:dyDescent="0.45">
      <c r="B25" s="6" t="s">
        <v>13</v>
      </c>
      <c r="C25" s="6"/>
    </row>
    <row r="26" spans="2:20" ht="33.75" customHeight="1" x14ac:dyDescent="0.45">
      <c r="B26" s="25" t="s">
        <v>6</v>
      </c>
      <c r="C26" s="25" t="s">
        <v>0</v>
      </c>
      <c r="D26" s="103"/>
      <c r="E26" s="103"/>
      <c r="F26" s="128"/>
      <c r="G26" s="128"/>
      <c r="H26" s="107"/>
      <c r="I26" s="103"/>
      <c r="J26" s="28"/>
      <c r="K26" s="28" t="s">
        <v>39</v>
      </c>
      <c r="L26" s="102"/>
      <c r="M26" s="102"/>
      <c r="N26" s="102"/>
      <c r="O26" s="102"/>
      <c r="P26" s="28" t="s">
        <v>40</v>
      </c>
      <c r="Q26" s="102"/>
      <c r="R26" s="102"/>
    </row>
    <row r="27" spans="2:20" ht="24.75" customHeight="1" x14ac:dyDescent="0.45">
      <c r="B27" s="28"/>
      <c r="C27" s="28"/>
      <c r="D27" s="125" t="s">
        <v>33</v>
      </c>
      <c r="E27" s="125"/>
      <c r="F27" s="125"/>
      <c r="G27" s="125"/>
      <c r="H27" s="125"/>
      <c r="I27" s="125"/>
      <c r="J27" s="10"/>
      <c r="K27" s="10"/>
      <c r="L27" s="10"/>
      <c r="M27" s="10"/>
      <c r="N27" s="10"/>
      <c r="O27" s="10"/>
      <c r="P27" s="10"/>
      <c r="Q27" s="10"/>
      <c r="R27" s="10"/>
    </row>
    <row r="28" spans="2:20" ht="33.75" customHeight="1" x14ac:dyDescent="0.45">
      <c r="B28" s="25" t="s">
        <v>6</v>
      </c>
      <c r="C28" s="25" t="s">
        <v>0</v>
      </c>
      <c r="D28" s="103"/>
      <c r="E28" s="103"/>
      <c r="F28" s="128"/>
      <c r="G28" s="128"/>
      <c r="H28" s="107"/>
      <c r="I28" s="103"/>
      <c r="J28" s="28"/>
      <c r="K28" s="28" t="s">
        <v>39</v>
      </c>
      <c r="L28" s="106"/>
      <c r="M28" s="106"/>
      <c r="N28" s="106"/>
      <c r="O28" s="106"/>
      <c r="P28" s="28" t="s">
        <v>40</v>
      </c>
      <c r="Q28" s="106"/>
      <c r="R28" s="106"/>
    </row>
    <row r="29" spans="2:20" ht="27" customHeight="1" x14ac:dyDescent="0.45">
      <c r="B29" s="9"/>
      <c r="C29" s="9"/>
      <c r="D29" s="126" t="s">
        <v>33</v>
      </c>
      <c r="E29" s="126"/>
      <c r="F29" s="126"/>
      <c r="G29" s="126"/>
      <c r="H29" s="126"/>
      <c r="I29" s="126"/>
      <c r="J29" s="58"/>
      <c r="K29" s="58"/>
      <c r="L29" s="9"/>
      <c r="M29" s="9"/>
      <c r="N29" s="9"/>
      <c r="O29" s="9"/>
      <c r="P29" s="9"/>
      <c r="Q29" s="9"/>
      <c r="R29" s="9"/>
    </row>
    <row r="30" spans="2:20" ht="9" customHeight="1" x14ac:dyDescent="0.45">
      <c r="B30" s="10"/>
      <c r="C30" s="10"/>
      <c r="D30" s="100"/>
      <c r="E30" s="100"/>
      <c r="F30" s="100"/>
      <c r="G30" s="100"/>
      <c r="H30" s="100"/>
      <c r="I30" s="100"/>
      <c r="J30" s="28"/>
      <c r="K30" s="28"/>
      <c r="L30" s="10"/>
      <c r="M30" s="10"/>
      <c r="N30" s="10"/>
      <c r="O30" s="10"/>
      <c r="P30" s="10"/>
      <c r="Q30" s="10"/>
      <c r="R30" s="10"/>
    </row>
    <row r="31" spans="2:20" ht="24.75" customHeight="1" x14ac:dyDescent="0.45">
      <c r="B31" s="10" t="s">
        <v>14</v>
      </c>
      <c r="C31" s="10"/>
      <c r="D31" s="25"/>
      <c r="E31" s="25"/>
      <c r="F31" s="10"/>
      <c r="G31" s="10"/>
      <c r="H31" s="28"/>
      <c r="I31" s="25"/>
      <c r="J31" s="28"/>
      <c r="K31" s="28"/>
      <c r="L31" s="10"/>
      <c r="M31" s="10"/>
      <c r="N31" s="10"/>
      <c r="O31" s="10"/>
      <c r="P31" s="10"/>
      <c r="Q31" s="10"/>
      <c r="R31" s="10"/>
    </row>
    <row r="32" spans="2:20" ht="9" customHeight="1" x14ac:dyDescent="0.45">
      <c r="B32" s="10"/>
      <c r="C32" s="10"/>
      <c r="D32" s="25"/>
      <c r="E32" s="25"/>
      <c r="F32" s="10"/>
      <c r="G32" s="10"/>
      <c r="H32" s="28"/>
      <c r="I32" s="25"/>
      <c r="J32" s="28"/>
      <c r="K32" s="28"/>
      <c r="L32" s="10"/>
      <c r="M32" s="10"/>
      <c r="N32" s="10"/>
      <c r="O32" s="10"/>
      <c r="P32" s="10"/>
      <c r="Q32" s="10"/>
      <c r="R32" s="10"/>
    </row>
    <row r="33" spans="1:19" ht="18.75" customHeight="1" x14ac:dyDescent="0.45">
      <c r="B33" s="57" t="s">
        <v>7</v>
      </c>
      <c r="C33" s="57"/>
      <c r="D33" s="10"/>
      <c r="E33" s="10"/>
      <c r="F33" s="10"/>
      <c r="G33" s="10"/>
      <c r="H33" s="28"/>
      <c r="I33" s="25"/>
      <c r="J33" s="28"/>
      <c r="K33" s="28"/>
      <c r="L33" s="10"/>
      <c r="M33" s="10"/>
      <c r="N33" s="10"/>
      <c r="O33" s="10"/>
      <c r="P33" s="10"/>
      <c r="Q33" s="10"/>
      <c r="R33" s="10"/>
    </row>
    <row r="34" spans="1:19" ht="33.75" customHeight="1" x14ac:dyDescent="0.45">
      <c r="B34" s="25" t="s">
        <v>6</v>
      </c>
      <c r="C34" s="25" t="s">
        <v>0</v>
      </c>
      <c r="D34" s="103"/>
      <c r="E34" s="103"/>
      <c r="F34" s="128"/>
      <c r="G34" s="128"/>
      <c r="H34" s="107"/>
      <c r="I34" s="103"/>
      <c r="J34" s="28"/>
      <c r="K34" s="28" t="s">
        <v>39</v>
      </c>
      <c r="L34" s="106"/>
      <c r="M34" s="106"/>
      <c r="N34" s="106"/>
      <c r="O34" s="106"/>
      <c r="P34" s="28" t="s">
        <v>40</v>
      </c>
      <c r="Q34" s="106"/>
      <c r="R34" s="106"/>
    </row>
    <row r="35" spans="1:19" ht="23.25" customHeight="1" x14ac:dyDescent="0.45">
      <c r="B35" s="28"/>
      <c r="C35" s="28"/>
      <c r="D35" s="125" t="s">
        <v>34</v>
      </c>
      <c r="E35" s="125"/>
      <c r="F35" s="125"/>
      <c r="G35" s="125"/>
      <c r="H35" s="125"/>
      <c r="I35" s="125"/>
      <c r="J35" s="10"/>
      <c r="K35" s="10"/>
      <c r="L35" s="10"/>
      <c r="M35" s="10"/>
      <c r="N35" s="10"/>
      <c r="O35" s="10"/>
      <c r="P35" s="10"/>
      <c r="Q35" s="10"/>
      <c r="R35" s="10"/>
    </row>
    <row r="36" spans="1:19" ht="33.75" customHeight="1" x14ac:dyDescent="0.45">
      <c r="B36" s="25" t="s">
        <v>6</v>
      </c>
      <c r="C36" s="25" t="s">
        <v>0</v>
      </c>
      <c r="D36" s="103"/>
      <c r="E36" s="103"/>
      <c r="F36" s="128"/>
      <c r="G36" s="128"/>
      <c r="H36" s="107"/>
      <c r="I36" s="103"/>
      <c r="J36" s="28"/>
      <c r="K36" s="28" t="s">
        <v>39</v>
      </c>
      <c r="L36" s="106"/>
      <c r="M36" s="106"/>
      <c r="N36" s="106"/>
      <c r="O36" s="106"/>
      <c r="P36" s="28" t="s">
        <v>40</v>
      </c>
      <c r="Q36" s="106"/>
      <c r="R36" s="106"/>
    </row>
    <row r="37" spans="1:19" ht="23.25" customHeight="1" x14ac:dyDescent="0.45">
      <c r="B37" s="9"/>
      <c r="C37" s="9"/>
      <c r="D37" s="126" t="s">
        <v>34</v>
      </c>
      <c r="E37" s="126"/>
      <c r="F37" s="126"/>
      <c r="G37" s="126"/>
      <c r="H37" s="126"/>
      <c r="I37" s="126"/>
      <c r="J37" s="9"/>
      <c r="K37" s="9"/>
      <c r="L37" s="9"/>
      <c r="M37" s="9"/>
      <c r="N37" s="9"/>
      <c r="O37" s="9"/>
      <c r="P37" s="9"/>
      <c r="Q37" s="9"/>
      <c r="R37" s="9"/>
    </row>
    <row r="38" spans="1:19" ht="20.100000000000001" customHeight="1" x14ac:dyDescent="0.45">
      <c r="B38" s="6" t="s">
        <v>41</v>
      </c>
      <c r="C38" s="6"/>
      <c r="D38" s="10"/>
      <c r="E38" s="10"/>
      <c r="F38" s="10"/>
      <c r="G38" s="10"/>
      <c r="H38" s="28"/>
      <c r="I38" s="25"/>
      <c r="J38" s="28"/>
      <c r="K38" s="28"/>
      <c r="L38" s="10"/>
      <c r="M38" s="10"/>
      <c r="N38" s="10"/>
      <c r="O38" s="10"/>
      <c r="P38" s="10"/>
      <c r="Q38" s="10"/>
      <c r="R38" s="10"/>
    </row>
    <row r="39" spans="1:19" ht="33.75" customHeight="1" x14ac:dyDescent="0.45">
      <c r="B39" s="25" t="s">
        <v>6</v>
      </c>
      <c r="C39" s="25" t="s">
        <v>0</v>
      </c>
      <c r="D39" s="103"/>
      <c r="E39" s="103"/>
      <c r="F39" s="128"/>
      <c r="G39" s="128"/>
      <c r="H39" s="107"/>
      <c r="I39" s="103"/>
      <c r="J39" s="28"/>
      <c r="K39" s="28" t="s">
        <v>39</v>
      </c>
      <c r="L39" s="106"/>
      <c r="M39" s="106"/>
      <c r="N39" s="106"/>
      <c r="O39" s="106"/>
      <c r="P39" s="28" t="s">
        <v>40</v>
      </c>
      <c r="Q39" s="106"/>
      <c r="R39" s="106"/>
    </row>
    <row r="40" spans="1:19" ht="23.25" customHeight="1" x14ac:dyDescent="0.45">
      <c r="B40" s="28"/>
      <c r="C40" s="28"/>
      <c r="D40" s="125" t="s">
        <v>34</v>
      </c>
      <c r="E40" s="125"/>
      <c r="F40" s="125"/>
      <c r="G40" s="125"/>
      <c r="H40" s="125"/>
      <c r="I40" s="125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33.75" customHeight="1" x14ac:dyDescent="0.45">
      <c r="A41" s="10"/>
      <c r="B41" s="25" t="s">
        <v>6</v>
      </c>
      <c r="C41" s="25" t="s">
        <v>0</v>
      </c>
      <c r="D41" s="103"/>
      <c r="E41" s="103"/>
      <c r="F41" s="128"/>
      <c r="G41" s="128"/>
      <c r="H41" s="107"/>
      <c r="I41" s="103"/>
      <c r="J41" s="28"/>
      <c r="K41" s="28" t="s">
        <v>39</v>
      </c>
      <c r="L41" s="106"/>
      <c r="M41" s="106"/>
      <c r="N41" s="106"/>
      <c r="O41" s="106"/>
      <c r="P41" s="28" t="s">
        <v>40</v>
      </c>
      <c r="Q41" s="106"/>
      <c r="R41" s="106"/>
    </row>
    <row r="42" spans="1:19" ht="23.25" customHeight="1" x14ac:dyDescent="0.45">
      <c r="A42" s="9"/>
      <c r="B42" s="9"/>
      <c r="C42" s="9"/>
      <c r="D42" s="126" t="s">
        <v>34</v>
      </c>
      <c r="E42" s="126"/>
      <c r="F42" s="126"/>
      <c r="G42" s="126"/>
      <c r="H42" s="126"/>
      <c r="I42" s="126"/>
      <c r="J42" s="9"/>
      <c r="K42" s="9"/>
      <c r="L42" s="9"/>
      <c r="M42" s="9"/>
      <c r="N42" s="9"/>
      <c r="O42" s="9"/>
      <c r="P42" s="9"/>
      <c r="Q42" s="9"/>
      <c r="R42" s="9"/>
    </row>
    <row r="43" spans="1:19" ht="19.5" customHeight="1" x14ac:dyDescent="0.45">
      <c r="B43" s="6" t="s">
        <v>8</v>
      </c>
      <c r="C43" s="6"/>
      <c r="D43" s="25"/>
      <c r="E43" s="25"/>
      <c r="F43" s="10"/>
      <c r="G43" s="10"/>
      <c r="H43" s="28"/>
      <c r="I43" s="25"/>
      <c r="J43" s="28"/>
      <c r="K43" s="28"/>
      <c r="L43" s="10"/>
      <c r="M43" s="10"/>
      <c r="N43" s="10"/>
      <c r="O43" s="10"/>
      <c r="P43" s="10"/>
      <c r="Q43" s="10"/>
      <c r="R43" s="10"/>
    </row>
    <row r="44" spans="1:19" ht="33.75" customHeight="1" x14ac:dyDescent="0.45">
      <c r="B44" s="25" t="s">
        <v>6</v>
      </c>
      <c r="C44" s="25" t="s">
        <v>0</v>
      </c>
      <c r="D44" s="103"/>
      <c r="E44" s="103"/>
      <c r="F44" s="128"/>
      <c r="G44" s="128"/>
      <c r="H44" s="107"/>
      <c r="I44" s="103"/>
      <c r="J44" s="28"/>
      <c r="K44" s="28" t="s">
        <v>39</v>
      </c>
      <c r="L44" s="106"/>
      <c r="M44" s="106"/>
      <c r="N44" s="106"/>
      <c r="O44" s="106"/>
      <c r="P44" s="28" t="s">
        <v>40</v>
      </c>
      <c r="Q44" s="106"/>
      <c r="R44" s="106"/>
    </row>
    <row r="45" spans="1:19" ht="23.25" customHeight="1" x14ac:dyDescent="0.45">
      <c r="B45" s="28"/>
      <c r="C45" s="28"/>
      <c r="D45" s="125" t="s">
        <v>34</v>
      </c>
      <c r="E45" s="125"/>
      <c r="F45" s="125"/>
      <c r="G45" s="125"/>
      <c r="H45" s="125"/>
      <c r="I45" s="125"/>
      <c r="J45" s="10"/>
      <c r="K45" s="10"/>
      <c r="L45" s="10"/>
      <c r="M45" s="10"/>
      <c r="N45" s="10"/>
      <c r="O45" s="10"/>
      <c r="P45" s="10"/>
      <c r="Q45" s="10"/>
      <c r="R45" s="10"/>
    </row>
    <row r="46" spans="1:19" ht="33.75" customHeight="1" x14ac:dyDescent="0.45">
      <c r="B46" s="25" t="s">
        <v>6</v>
      </c>
      <c r="C46" s="25" t="s">
        <v>0</v>
      </c>
      <c r="D46" s="103"/>
      <c r="E46" s="103"/>
      <c r="F46" s="128"/>
      <c r="G46" s="128"/>
      <c r="H46" s="107"/>
      <c r="I46" s="103"/>
      <c r="J46" s="28"/>
      <c r="K46" s="28" t="s">
        <v>39</v>
      </c>
      <c r="L46" s="106"/>
      <c r="M46" s="106"/>
      <c r="N46" s="106"/>
      <c r="O46" s="106"/>
      <c r="P46" s="28" t="s">
        <v>40</v>
      </c>
      <c r="Q46" s="106"/>
      <c r="R46" s="106"/>
    </row>
    <row r="47" spans="1:19" ht="24" customHeight="1" x14ac:dyDescent="0.45">
      <c r="A47" s="9"/>
      <c r="B47" s="9"/>
      <c r="C47" s="9"/>
      <c r="D47" s="126" t="s">
        <v>34</v>
      </c>
      <c r="E47" s="126"/>
      <c r="F47" s="126"/>
      <c r="G47" s="126"/>
      <c r="H47" s="126"/>
      <c r="I47" s="126"/>
      <c r="J47" s="9"/>
      <c r="K47" s="9"/>
      <c r="L47" s="9"/>
      <c r="M47" s="9"/>
      <c r="N47" s="9"/>
      <c r="O47" s="9"/>
      <c r="P47" s="9"/>
      <c r="Q47" s="9"/>
      <c r="R47" s="9"/>
    </row>
    <row r="48" spans="1:19" ht="4.5" customHeight="1" x14ac:dyDescent="0.45">
      <c r="A48" s="10"/>
      <c r="B48" s="10"/>
      <c r="C48" s="10"/>
      <c r="D48" s="25"/>
      <c r="E48" s="25"/>
      <c r="F48" s="100"/>
      <c r="G48" s="100"/>
      <c r="H48" s="10"/>
      <c r="I48" s="25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19.5" customHeight="1" x14ac:dyDescent="0.45">
      <c r="B49" s="10" t="s">
        <v>1</v>
      </c>
      <c r="C49" s="10"/>
      <c r="D49" s="10" t="s">
        <v>0</v>
      </c>
      <c r="E49" s="10"/>
      <c r="F49" s="28"/>
      <c r="G49" s="25" t="s">
        <v>9</v>
      </c>
      <c r="H49" s="10"/>
      <c r="I49" s="10"/>
      <c r="J49" s="10" t="s">
        <v>11</v>
      </c>
      <c r="K49" s="10"/>
      <c r="L49" s="25"/>
      <c r="M49" s="10"/>
      <c r="N49" s="10" t="s">
        <v>10</v>
      </c>
      <c r="O49" s="10"/>
      <c r="P49" s="25"/>
      <c r="Q49" s="10" t="s">
        <v>42</v>
      </c>
      <c r="R49" s="10"/>
    </row>
    <row r="50" spans="1:18" ht="4.5" customHeight="1" x14ac:dyDescent="0.45">
      <c r="A50" s="9"/>
      <c r="B50" s="9"/>
      <c r="C50" s="9"/>
      <c r="D50" s="9"/>
      <c r="E50" s="9"/>
      <c r="F50" s="58"/>
      <c r="G50" s="58"/>
      <c r="H50" s="9"/>
      <c r="I50" s="9"/>
      <c r="J50" s="9"/>
      <c r="K50" s="9"/>
      <c r="L50" s="24"/>
      <c r="M50" s="9"/>
      <c r="N50" s="9"/>
      <c r="O50" s="9"/>
      <c r="P50" s="24"/>
      <c r="Q50" s="24"/>
      <c r="R50" s="9"/>
    </row>
    <row r="51" spans="1:18" ht="4.5" customHeight="1" x14ac:dyDescent="0.45">
      <c r="B51" s="10"/>
      <c r="C51" s="10"/>
      <c r="D51" s="10"/>
      <c r="E51" s="10"/>
      <c r="F51" s="28"/>
      <c r="G51" s="28"/>
      <c r="H51" s="10"/>
      <c r="I51" s="10"/>
      <c r="J51" s="10"/>
      <c r="K51" s="10"/>
      <c r="L51" s="25"/>
      <c r="M51" s="10"/>
      <c r="N51" s="10"/>
      <c r="O51" s="10"/>
      <c r="P51" s="129" t="s">
        <v>44</v>
      </c>
      <c r="Q51" s="129"/>
      <c r="R51" s="129"/>
    </row>
    <row r="52" spans="1:18" ht="6.75" customHeight="1" x14ac:dyDescent="0.45">
      <c r="B52" s="10"/>
      <c r="C52" s="10"/>
      <c r="D52" s="10"/>
      <c r="E52" s="10"/>
      <c r="F52" s="28"/>
      <c r="G52" s="28"/>
      <c r="H52" s="10"/>
      <c r="I52" s="10"/>
      <c r="J52" s="10"/>
      <c r="K52" s="10"/>
      <c r="L52" s="25"/>
      <c r="M52" s="10"/>
      <c r="N52" s="10"/>
      <c r="O52" s="10"/>
      <c r="P52" s="130"/>
      <c r="Q52" s="130"/>
      <c r="R52" s="130"/>
    </row>
    <row r="53" spans="1:18" ht="4.5" customHeight="1" x14ac:dyDescent="0.45">
      <c r="B53" s="10"/>
      <c r="C53" s="10"/>
      <c r="D53" s="10"/>
      <c r="E53" s="10"/>
      <c r="F53" s="28"/>
      <c r="G53" s="28"/>
      <c r="H53" s="10"/>
      <c r="I53" s="10"/>
      <c r="J53" s="10"/>
      <c r="K53" s="10"/>
      <c r="L53" s="25"/>
      <c r="M53" s="10"/>
      <c r="N53" s="10"/>
      <c r="O53" s="10"/>
      <c r="P53" s="130"/>
      <c r="Q53" s="130"/>
      <c r="R53" s="130"/>
    </row>
    <row r="54" spans="1:18" ht="17.25" customHeight="1" x14ac:dyDescent="0.45">
      <c r="B54" s="10"/>
      <c r="C54" s="10"/>
      <c r="D54" s="10"/>
      <c r="E54" s="10"/>
      <c r="F54" s="28"/>
      <c r="G54" s="28"/>
      <c r="H54" s="10"/>
      <c r="I54" s="10"/>
      <c r="J54" s="10"/>
      <c r="K54" s="10"/>
      <c r="L54" s="25"/>
      <c r="M54" s="10"/>
      <c r="N54" s="10"/>
      <c r="O54" s="10"/>
      <c r="P54" s="10"/>
      <c r="Q54" s="10"/>
      <c r="R54" s="10"/>
    </row>
    <row r="55" spans="1:18" ht="17.25" customHeight="1" x14ac:dyDescent="0.45">
      <c r="B55" s="10"/>
      <c r="C55" s="10"/>
      <c r="D55" s="10"/>
      <c r="E55" s="10"/>
      <c r="F55" s="28"/>
      <c r="G55" s="28"/>
      <c r="H55" s="10"/>
      <c r="I55" s="10"/>
      <c r="J55" s="10"/>
      <c r="K55" s="10"/>
      <c r="L55" s="25"/>
      <c r="M55" s="10"/>
      <c r="N55" s="10"/>
      <c r="O55" s="10"/>
      <c r="P55" s="10"/>
      <c r="Q55" s="10"/>
      <c r="R55" s="10"/>
    </row>
    <row r="56" spans="1:18" x14ac:dyDescent="0.45">
      <c r="P56" s="127"/>
      <c r="Q56" s="127"/>
      <c r="R56" s="127"/>
    </row>
  </sheetData>
  <mergeCells count="21">
    <mergeCell ref="P56:R56"/>
    <mergeCell ref="F26:G26"/>
    <mergeCell ref="F28:G28"/>
    <mergeCell ref="F34:G34"/>
    <mergeCell ref="F36:G36"/>
    <mergeCell ref="F39:G39"/>
    <mergeCell ref="F41:G41"/>
    <mergeCell ref="F44:G44"/>
    <mergeCell ref="D27:I27"/>
    <mergeCell ref="D29:I29"/>
    <mergeCell ref="F46:G46"/>
    <mergeCell ref="D45:I45"/>
    <mergeCell ref="D42:I42"/>
    <mergeCell ref="D47:I47"/>
    <mergeCell ref="P51:R53"/>
    <mergeCell ref="B13:L13"/>
    <mergeCell ref="P3:R3"/>
    <mergeCell ref="B4:R4"/>
    <mergeCell ref="D35:I35"/>
    <mergeCell ref="D40:I40"/>
    <mergeCell ref="D37:I37"/>
  </mergeCells>
  <phoneticPr fontId="0" type="noConversion"/>
  <printOptions horizontalCentered="1"/>
  <pageMargins left="0.35433070866141703" right="0.23622047244094499" top="0.5" bottom="0.25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8"/>
  <sheetViews>
    <sheetView tabSelected="1" view="pageLayout" topLeftCell="A31" zoomScale="90" zoomScaleNormal="100" zoomScaleSheetLayoutView="90" zoomScalePageLayoutView="90" workbookViewId="0">
      <selection activeCell="D40" sqref="D40"/>
    </sheetView>
  </sheetViews>
  <sheetFormatPr defaultColWidth="9.140625" defaultRowHeight="21" x14ac:dyDescent="0.45"/>
  <cols>
    <col min="1" max="1" width="10.85546875" style="82" customWidth="1"/>
    <col min="2" max="2" width="66.85546875" style="83" customWidth="1"/>
    <col min="3" max="3" width="25.28515625" style="84" customWidth="1"/>
    <col min="4" max="256" width="9.140625" style="82"/>
    <col min="257" max="257" width="10.85546875" style="82" customWidth="1"/>
    <col min="258" max="258" width="66.85546875" style="82" customWidth="1"/>
    <col min="259" max="259" width="26.140625" style="82" customWidth="1"/>
    <col min="260" max="512" width="9.140625" style="82"/>
    <col min="513" max="513" width="10.85546875" style="82" customWidth="1"/>
    <col min="514" max="514" width="66.85546875" style="82" customWidth="1"/>
    <col min="515" max="515" width="26.140625" style="82" customWidth="1"/>
    <col min="516" max="768" width="9.140625" style="82"/>
    <col min="769" max="769" width="10.85546875" style="82" customWidth="1"/>
    <col min="770" max="770" width="66.85546875" style="82" customWidth="1"/>
    <col min="771" max="771" width="26.140625" style="82" customWidth="1"/>
    <col min="772" max="1024" width="9.140625" style="82"/>
    <col min="1025" max="1025" width="10.85546875" style="82" customWidth="1"/>
    <col min="1026" max="1026" width="66.85546875" style="82" customWidth="1"/>
    <col min="1027" max="1027" width="26.140625" style="82" customWidth="1"/>
    <col min="1028" max="1280" width="9.140625" style="82"/>
    <col min="1281" max="1281" width="10.85546875" style="82" customWidth="1"/>
    <col min="1282" max="1282" width="66.85546875" style="82" customWidth="1"/>
    <col min="1283" max="1283" width="26.140625" style="82" customWidth="1"/>
    <col min="1284" max="1536" width="9.140625" style="82"/>
    <col min="1537" max="1537" width="10.85546875" style="82" customWidth="1"/>
    <col min="1538" max="1538" width="66.85546875" style="82" customWidth="1"/>
    <col min="1539" max="1539" width="26.140625" style="82" customWidth="1"/>
    <col min="1540" max="1792" width="9.140625" style="82"/>
    <col min="1793" max="1793" width="10.85546875" style="82" customWidth="1"/>
    <col min="1794" max="1794" width="66.85546875" style="82" customWidth="1"/>
    <col min="1795" max="1795" width="26.140625" style="82" customWidth="1"/>
    <col min="1796" max="2048" width="9.140625" style="82"/>
    <col min="2049" max="2049" width="10.85546875" style="82" customWidth="1"/>
    <col min="2050" max="2050" width="66.85546875" style="82" customWidth="1"/>
    <col min="2051" max="2051" width="26.140625" style="82" customWidth="1"/>
    <col min="2052" max="2304" width="9.140625" style="82"/>
    <col min="2305" max="2305" width="10.85546875" style="82" customWidth="1"/>
    <col min="2306" max="2306" width="66.85546875" style="82" customWidth="1"/>
    <col min="2307" max="2307" width="26.140625" style="82" customWidth="1"/>
    <col min="2308" max="2560" width="9.140625" style="82"/>
    <col min="2561" max="2561" width="10.85546875" style="82" customWidth="1"/>
    <col min="2562" max="2562" width="66.85546875" style="82" customWidth="1"/>
    <col min="2563" max="2563" width="26.140625" style="82" customWidth="1"/>
    <col min="2564" max="2816" width="9.140625" style="82"/>
    <col min="2817" max="2817" width="10.85546875" style="82" customWidth="1"/>
    <col min="2818" max="2818" width="66.85546875" style="82" customWidth="1"/>
    <col min="2819" max="2819" width="26.140625" style="82" customWidth="1"/>
    <col min="2820" max="3072" width="9.140625" style="82"/>
    <col min="3073" max="3073" width="10.85546875" style="82" customWidth="1"/>
    <col min="3074" max="3074" width="66.85546875" style="82" customWidth="1"/>
    <col min="3075" max="3075" width="26.140625" style="82" customWidth="1"/>
    <col min="3076" max="3328" width="9.140625" style="82"/>
    <col min="3329" max="3329" width="10.85546875" style="82" customWidth="1"/>
    <col min="3330" max="3330" width="66.85546875" style="82" customWidth="1"/>
    <col min="3331" max="3331" width="26.140625" style="82" customWidth="1"/>
    <col min="3332" max="3584" width="9.140625" style="82"/>
    <col min="3585" max="3585" width="10.85546875" style="82" customWidth="1"/>
    <col min="3586" max="3586" width="66.85546875" style="82" customWidth="1"/>
    <col min="3587" max="3587" width="26.140625" style="82" customWidth="1"/>
    <col min="3588" max="3840" width="9.140625" style="82"/>
    <col min="3841" max="3841" width="10.85546875" style="82" customWidth="1"/>
    <col min="3842" max="3842" width="66.85546875" style="82" customWidth="1"/>
    <col min="3843" max="3843" width="26.140625" style="82" customWidth="1"/>
    <col min="3844" max="4096" width="9.140625" style="82"/>
    <col min="4097" max="4097" width="10.85546875" style="82" customWidth="1"/>
    <col min="4098" max="4098" width="66.85546875" style="82" customWidth="1"/>
    <col min="4099" max="4099" width="26.140625" style="82" customWidth="1"/>
    <col min="4100" max="4352" width="9.140625" style="82"/>
    <col min="4353" max="4353" width="10.85546875" style="82" customWidth="1"/>
    <col min="4354" max="4354" width="66.85546875" style="82" customWidth="1"/>
    <col min="4355" max="4355" width="26.140625" style="82" customWidth="1"/>
    <col min="4356" max="4608" width="9.140625" style="82"/>
    <col min="4609" max="4609" width="10.85546875" style="82" customWidth="1"/>
    <col min="4610" max="4610" width="66.85546875" style="82" customWidth="1"/>
    <col min="4611" max="4611" width="26.140625" style="82" customWidth="1"/>
    <col min="4612" max="4864" width="9.140625" style="82"/>
    <col min="4865" max="4865" width="10.85546875" style="82" customWidth="1"/>
    <col min="4866" max="4866" width="66.85546875" style="82" customWidth="1"/>
    <col min="4867" max="4867" width="26.140625" style="82" customWidth="1"/>
    <col min="4868" max="5120" width="9.140625" style="82"/>
    <col min="5121" max="5121" width="10.85546875" style="82" customWidth="1"/>
    <col min="5122" max="5122" width="66.85546875" style="82" customWidth="1"/>
    <col min="5123" max="5123" width="26.140625" style="82" customWidth="1"/>
    <col min="5124" max="5376" width="9.140625" style="82"/>
    <col min="5377" max="5377" width="10.85546875" style="82" customWidth="1"/>
    <col min="5378" max="5378" width="66.85546875" style="82" customWidth="1"/>
    <col min="5379" max="5379" width="26.140625" style="82" customWidth="1"/>
    <col min="5380" max="5632" width="9.140625" style="82"/>
    <col min="5633" max="5633" width="10.85546875" style="82" customWidth="1"/>
    <col min="5634" max="5634" width="66.85546875" style="82" customWidth="1"/>
    <col min="5635" max="5635" width="26.140625" style="82" customWidth="1"/>
    <col min="5636" max="5888" width="9.140625" style="82"/>
    <col min="5889" max="5889" width="10.85546875" style="82" customWidth="1"/>
    <col min="5890" max="5890" width="66.85546875" style="82" customWidth="1"/>
    <col min="5891" max="5891" width="26.140625" style="82" customWidth="1"/>
    <col min="5892" max="6144" width="9.140625" style="82"/>
    <col min="6145" max="6145" width="10.85546875" style="82" customWidth="1"/>
    <col min="6146" max="6146" width="66.85546875" style="82" customWidth="1"/>
    <col min="6147" max="6147" width="26.140625" style="82" customWidth="1"/>
    <col min="6148" max="6400" width="9.140625" style="82"/>
    <col min="6401" max="6401" width="10.85546875" style="82" customWidth="1"/>
    <col min="6402" max="6402" width="66.85546875" style="82" customWidth="1"/>
    <col min="6403" max="6403" width="26.140625" style="82" customWidth="1"/>
    <col min="6404" max="6656" width="9.140625" style="82"/>
    <col min="6657" max="6657" width="10.85546875" style="82" customWidth="1"/>
    <col min="6658" max="6658" width="66.85546875" style="82" customWidth="1"/>
    <col min="6659" max="6659" width="26.140625" style="82" customWidth="1"/>
    <col min="6660" max="6912" width="9.140625" style="82"/>
    <col min="6913" max="6913" width="10.85546875" style="82" customWidth="1"/>
    <col min="6914" max="6914" width="66.85546875" style="82" customWidth="1"/>
    <col min="6915" max="6915" width="26.140625" style="82" customWidth="1"/>
    <col min="6916" max="7168" width="9.140625" style="82"/>
    <col min="7169" max="7169" width="10.85546875" style="82" customWidth="1"/>
    <col min="7170" max="7170" width="66.85546875" style="82" customWidth="1"/>
    <col min="7171" max="7171" width="26.140625" style="82" customWidth="1"/>
    <col min="7172" max="7424" width="9.140625" style="82"/>
    <col min="7425" max="7425" width="10.85546875" style="82" customWidth="1"/>
    <col min="7426" max="7426" width="66.85546875" style="82" customWidth="1"/>
    <col min="7427" max="7427" width="26.140625" style="82" customWidth="1"/>
    <col min="7428" max="7680" width="9.140625" style="82"/>
    <col min="7681" max="7681" width="10.85546875" style="82" customWidth="1"/>
    <col min="7682" max="7682" width="66.85546875" style="82" customWidth="1"/>
    <col min="7683" max="7683" width="26.140625" style="82" customWidth="1"/>
    <col min="7684" max="7936" width="9.140625" style="82"/>
    <col min="7937" max="7937" width="10.85546875" style="82" customWidth="1"/>
    <col min="7938" max="7938" width="66.85546875" style="82" customWidth="1"/>
    <col min="7939" max="7939" width="26.140625" style="82" customWidth="1"/>
    <col min="7940" max="8192" width="9.140625" style="82"/>
    <col min="8193" max="8193" width="10.85546875" style="82" customWidth="1"/>
    <col min="8194" max="8194" width="66.85546875" style="82" customWidth="1"/>
    <col min="8195" max="8195" width="26.140625" style="82" customWidth="1"/>
    <col min="8196" max="8448" width="9.140625" style="82"/>
    <col min="8449" max="8449" width="10.85546875" style="82" customWidth="1"/>
    <col min="8450" max="8450" width="66.85546875" style="82" customWidth="1"/>
    <col min="8451" max="8451" width="26.140625" style="82" customWidth="1"/>
    <col min="8452" max="8704" width="9.140625" style="82"/>
    <col min="8705" max="8705" width="10.85546875" style="82" customWidth="1"/>
    <col min="8706" max="8706" width="66.85546875" style="82" customWidth="1"/>
    <col min="8707" max="8707" width="26.140625" style="82" customWidth="1"/>
    <col min="8708" max="8960" width="9.140625" style="82"/>
    <col min="8961" max="8961" width="10.85546875" style="82" customWidth="1"/>
    <col min="8962" max="8962" width="66.85546875" style="82" customWidth="1"/>
    <col min="8963" max="8963" width="26.140625" style="82" customWidth="1"/>
    <col min="8964" max="9216" width="9.140625" style="82"/>
    <col min="9217" max="9217" width="10.85546875" style="82" customWidth="1"/>
    <col min="9218" max="9218" width="66.85546875" style="82" customWidth="1"/>
    <col min="9219" max="9219" width="26.140625" style="82" customWidth="1"/>
    <col min="9220" max="9472" width="9.140625" style="82"/>
    <col min="9473" max="9473" width="10.85546875" style="82" customWidth="1"/>
    <col min="9474" max="9474" width="66.85546875" style="82" customWidth="1"/>
    <col min="9475" max="9475" width="26.140625" style="82" customWidth="1"/>
    <col min="9476" max="9728" width="9.140625" style="82"/>
    <col min="9729" max="9729" width="10.85546875" style="82" customWidth="1"/>
    <col min="9730" max="9730" width="66.85546875" style="82" customWidth="1"/>
    <col min="9731" max="9731" width="26.140625" style="82" customWidth="1"/>
    <col min="9732" max="9984" width="9.140625" style="82"/>
    <col min="9985" max="9985" width="10.85546875" style="82" customWidth="1"/>
    <col min="9986" max="9986" width="66.85546875" style="82" customWidth="1"/>
    <col min="9987" max="9987" width="26.140625" style="82" customWidth="1"/>
    <col min="9988" max="10240" width="9.140625" style="82"/>
    <col min="10241" max="10241" width="10.85546875" style="82" customWidth="1"/>
    <col min="10242" max="10242" width="66.85546875" style="82" customWidth="1"/>
    <col min="10243" max="10243" width="26.140625" style="82" customWidth="1"/>
    <col min="10244" max="10496" width="9.140625" style="82"/>
    <col min="10497" max="10497" width="10.85546875" style="82" customWidth="1"/>
    <col min="10498" max="10498" width="66.85546875" style="82" customWidth="1"/>
    <col min="10499" max="10499" width="26.140625" style="82" customWidth="1"/>
    <col min="10500" max="10752" width="9.140625" style="82"/>
    <col min="10753" max="10753" width="10.85546875" style="82" customWidth="1"/>
    <col min="10754" max="10754" width="66.85546875" style="82" customWidth="1"/>
    <col min="10755" max="10755" width="26.140625" style="82" customWidth="1"/>
    <col min="10756" max="11008" width="9.140625" style="82"/>
    <col min="11009" max="11009" width="10.85546875" style="82" customWidth="1"/>
    <col min="11010" max="11010" width="66.85546875" style="82" customWidth="1"/>
    <col min="11011" max="11011" width="26.140625" style="82" customWidth="1"/>
    <col min="11012" max="11264" width="9.140625" style="82"/>
    <col min="11265" max="11265" width="10.85546875" style="82" customWidth="1"/>
    <col min="11266" max="11266" width="66.85546875" style="82" customWidth="1"/>
    <col min="11267" max="11267" width="26.140625" style="82" customWidth="1"/>
    <col min="11268" max="11520" width="9.140625" style="82"/>
    <col min="11521" max="11521" width="10.85546875" style="82" customWidth="1"/>
    <col min="11522" max="11522" width="66.85546875" style="82" customWidth="1"/>
    <col min="11523" max="11523" width="26.140625" style="82" customWidth="1"/>
    <col min="11524" max="11776" width="9.140625" style="82"/>
    <col min="11777" max="11777" width="10.85546875" style="82" customWidth="1"/>
    <col min="11778" max="11778" width="66.85546875" style="82" customWidth="1"/>
    <col min="11779" max="11779" width="26.140625" style="82" customWidth="1"/>
    <col min="11780" max="12032" width="9.140625" style="82"/>
    <col min="12033" max="12033" width="10.85546875" style="82" customWidth="1"/>
    <col min="12034" max="12034" width="66.85546875" style="82" customWidth="1"/>
    <col min="12035" max="12035" width="26.140625" style="82" customWidth="1"/>
    <col min="12036" max="12288" width="9.140625" style="82"/>
    <col min="12289" max="12289" width="10.85546875" style="82" customWidth="1"/>
    <col min="12290" max="12290" width="66.85546875" style="82" customWidth="1"/>
    <col min="12291" max="12291" width="26.140625" style="82" customWidth="1"/>
    <col min="12292" max="12544" width="9.140625" style="82"/>
    <col min="12545" max="12545" width="10.85546875" style="82" customWidth="1"/>
    <col min="12546" max="12546" width="66.85546875" style="82" customWidth="1"/>
    <col min="12547" max="12547" width="26.140625" style="82" customWidth="1"/>
    <col min="12548" max="12800" width="9.140625" style="82"/>
    <col min="12801" max="12801" width="10.85546875" style="82" customWidth="1"/>
    <col min="12802" max="12802" width="66.85546875" style="82" customWidth="1"/>
    <col min="12803" max="12803" width="26.140625" style="82" customWidth="1"/>
    <col min="12804" max="13056" width="9.140625" style="82"/>
    <col min="13057" max="13057" width="10.85546875" style="82" customWidth="1"/>
    <col min="13058" max="13058" width="66.85546875" style="82" customWidth="1"/>
    <col min="13059" max="13059" width="26.140625" style="82" customWidth="1"/>
    <col min="13060" max="13312" width="9.140625" style="82"/>
    <col min="13313" max="13313" width="10.85546875" style="82" customWidth="1"/>
    <col min="13314" max="13314" width="66.85546875" style="82" customWidth="1"/>
    <col min="13315" max="13315" width="26.140625" style="82" customWidth="1"/>
    <col min="13316" max="13568" width="9.140625" style="82"/>
    <col min="13569" max="13569" width="10.85546875" style="82" customWidth="1"/>
    <col min="13570" max="13570" width="66.85546875" style="82" customWidth="1"/>
    <col min="13571" max="13571" width="26.140625" style="82" customWidth="1"/>
    <col min="13572" max="13824" width="9.140625" style="82"/>
    <col min="13825" max="13825" width="10.85546875" style="82" customWidth="1"/>
    <col min="13826" max="13826" width="66.85546875" style="82" customWidth="1"/>
    <col min="13827" max="13827" width="26.140625" style="82" customWidth="1"/>
    <col min="13828" max="14080" width="9.140625" style="82"/>
    <col min="14081" max="14081" width="10.85546875" style="82" customWidth="1"/>
    <col min="14082" max="14082" width="66.85546875" style="82" customWidth="1"/>
    <col min="14083" max="14083" width="26.140625" style="82" customWidth="1"/>
    <col min="14084" max="14336" width="9.140625" style="82"/>
    <col min="14337" max="14337" width="10.85546875" style="82" customWidth="1"/>
    <col min="14338" max="14338" width="66.85546875" style="82" customWidth="1"/>
    <col min="14339" max="14339" width="26.140625" style="82" customWidth="1"/>
    <col min="14340" max="14592" width="9.140625" style="82"/>
    <col min="14593" max="14593" width="10.85546875" style="82" customWidth="1"/>
    <col min="14594" max="14594" width="66.85546875" style="82" customWidth="1"/>
    <col min="14595" max="14595" width="26.140625" style="82" customWidth="1"/>
    <col min="14596" max="14848" width="9.140625" style="82"/>
    <col min="14849" max="14849" width="10.85546875" style="82" customWidth="1"/>
    <col min="14850" max="14850" width="66.85546875" style="82" customWidth="1"/>
    <col min="14851" max="14851" width="26.140625" style="82" customWidth="1"/>
    <col min="14852" max="15104" width="9.140625" style="82"/>
    <col min="15105" max="15105" width="10.85546875" style="82" customWidth="1"/>
    <col min="15106" max="15106" width="66.85546875" style="82" customWidth="1"/>
    <col min="15107" max="15107" width="26.140625" style="82" customWidth="1"/>
    <col min="15108" max="15360" width="9.140625" style="82"/>
    <col min="15361" max="15361" width="10.85546875" style="82" customWidth="1"/>
    <col min="15362" max="15362" width="66.85546875" style="82" customWidth="1"/>
    <col min="15363" max="15363" width="26.140625" style="82" customWidth="1"/>
    <col min="15364" max="15616" width="9.140625" style="82"/>
    <col min="15617" max="15617" width="10.85546875" style="82" customWidth="1"/>
    <col min="15618" max="15618" width="66.85546875" style="82" customWidth="1"/>
    <col min="15619" max="15619" width="26.140625" style="82" customWidth="1"/>
    <col min="15620" max="15872" width="9.140625" style="82"/>
    <col min="15873" max="15873" width="10.85546875" style="82" customWidth="1"/>
    <col min="15874" max="15874" width="66.85546875" style="82" customWidth="1"/>
    <col min="15875" max="15875" width="26.140625" style="82" customWidth="1"/>
    <col min="15876" max="16128" width="9.140625" style="82"/>
    <col min="16129" max="16129" width="10.85546875" style="82" customWidth="1"/>
    <col min="16130" max="16130" width="66.85546875" style="82" customWidth="1"/>
    <col min="16131" max="16131" width="26.140625" style="82" customWidth="1"/>
    <col min="16132" max="16384" width="9.140625" style="82"/>
  </cols>
  <sheetData>
    <row r="3" spans="1:11" ht="23.25" customHeight="1" x14ac:dyDescent="0.45"/>
    <row r="4" spans="1:11" s="59" customFormat="1" ht="26.25" customHeight="1" x14ac:dyDescent="0.5">
      <c r="A4" s="131" t="s">
        <v>19</v>
      </c>
      <c r="B4" s="131"/>
      <c r="C4" s="131"/>
    </row>
    <row r="5" spans="1:11" s="59" customFormat="1" ht="26.1" customHeight="1" x14ac:dyDescent="0.5">
      <c r="A5" s="131" t="s">
        <v>22</v>
      </c>
      <c r="B5" s="131"/>
      <c r="C5" s="131"/>
    </row>
    <row r="6" spans="1:11" s="59" customFormat="1" ht="15" customHeight="1" x14ac:dyDescent="0.5">
      <c r="A6" s="91"/>
      <c r="B6" s="91"/>
      <c r="C6" s="91"/>
    </row>
    <row r="7" spans="1:11" s="59" customFormat="1" ht="22.5" customHeight="1" x14ac:dyDescent="0.5">
      <c r="A7" s="71" t="s">
        <v>30</v>
      </c>
      <c r="B7" s="62"/>
      <c r="C7" s="63" t="s">
        <v>31</v>
      </c>
    </row>
    <row r="8" spans="1:11" s="59" customFormat="1" x14ac:dyDescent="0.5">
      <c r="A8" s="71" t="s">
        <v>29</v>
      </c>
      <c r="B8" s="61"/>
      <c r="C8" s="63"/>
    </row>
    <row r="9" spans="1:11" s="59" customFormat="1" x14ac:dyDescent="0.5">
      <c r="A9" s="71" t="s">
        <v>23</v>
      </c>
      <c r="B9" s="62"/>
      <c r="C9" s="60"/>
    </row>
    <row r="10" spans="1:11" s="59" customFormat="1" x14ac:dyDescent="0.5">
      <c r="A10" s="65" t="s">
        <v>24</v>
      </c>
      <c r="B10" s="63"/>
      <c r="C10" s="64"/>
    </row>
    <row r="11" spans="1:11" s="59" customFormat="1" x14ac:dyDescent="0.5">
      <c r="A11" s="65"/>
      <c r="B11" s="63"/>
      <c r="C11" s="64"/>
    </row>
    <row r="12" spans="1:11" s="59" customFormat="1" ht="16.5" customHeight="1" x14ac:dyDescent="0.5">
      <c r="A12" s="65"/>
      <c r="B12" s="63"/>
      <c r="C12" s="64"/>
    </row>
    <row r="13" spans="1:11" s="66" customFormat="1" ht="23.1" customHeight="1" x14ac:dyDescent="0.5">
      <c r="A13" s="132" t="s">
        <v>15</v>
      </c>
      <c r="B13" s="132" t="s">
        <v>16</v>
      </c>
      <c r="C13" s="92" t="s">
        <v>17</v>
      </c>
    </row>
    <row r="14" spans="1:11" s="66" customFormat="1" ht="22.5" customHeight="1" x14ac:dyDescent="0.5">
      <c r="A14" s="132"/>
      <c r="B14" s="132"/>
      <c r="C14" s="93" t="s">
        <v>18</v>
      </c>
    </row>
    <row r="15" spans="1:11" s="66" customFormat="1" x14ac:dyDescent="0.5">
      <c r="A15" s="67">
        <v>1</v>
      </c>
      <c r="B15" s="85"/>
      <c r="C15" s="86"/>
      <c r="D15" s="68"/>
      <c r="E15" s="68"/>
      <c r="F15" s="68"/>
      <c r="G15" s="68"/>
      <c r="H15" s="68"/>
      <c r="I15" s="68"/>
      <c r="J15" s="68"/>
      <c r="K15" s="68"/>
    </row>
    <row r="16" spans="1:11" s="66" customFormat="1" x14ac:dyDescent="0.5">
      <c r="A16" s="67">
        <f>A15+1</f>
        <v>2</v>
      </c>
      <c r="B16" s="85"/>
      <c r="C16" s="86"/>
      <c r="D16" s="68"/>
      <c r="E16" s="68"/>
      <c r="F16" s="68"/>
      <c r="G16" s="68"/>
      <c r="H16" s="68"/>
      <c r="I16" s="68"/>
      <c r="J16" s="68"/>
      <c r="K16" s="68"/>
    </row>
    <row r="17" spans="1:11" s="66" customFormat="1" x14ac:dyDescent="0.5">
      <c r="A17" s="67">
        <f t="shared" ref="A17:A24" si="0">A16+1</f>
        <v>3</v>
      </c>
      <c r="B17" s="85"/>
      <c r="C17" s="86"/>
      <c r="D17" s="68"/>
      <c r="E17" s="68"/>
      <c r="F17" s="68"/>
      <c r="G17" s="68"/>
      <c r="H17" s="68"/>
      <c r="I17" s="68"/>
      <c r="J17" s="68"/>
      <c r="K17" s="68"/>
    </row>
    <row r="18" spans="1:11" s="66" customFormat="1" x14ac:dyDescent="0.5">
      <c r="A18" s="67">
        <f t="shared" si="0"/>
        <v>4</v>
      </c>
      <c r="B18" s="87"/>
      <c r="C18" s="88"/>
      <c r="D18" s="68"/>
      <c r="E18" s="68"/>
      <c r="F18" s="68"/>
      <c r="G18" s="68"/>
      <c r="H18" s="68"/>
      <c r="I18" s="68"/>
      <c r="J18" s="68"/>
      <c r="K18" s="68"/>
    </row>
    <row r="19" spans="1:11" s="66" customFormat="1" x14ac:dyDescent="0.5">
      <c r="A19" s="67">
        <f t="shared" si="0"/>
        <v>5</v>
      </c>
      <c r="B19" s="87"/>
      <c r="C19" s="88"/>
      <c r="D19" s="68"/>
      <c r="E19" s="68"/>
      <c r="F19" s="68"/>
      <c r="G19" s="68"/>
      <c r="H19" s="68"/>
      <c r="I19" s="68"/>
      <c r="J19" s="68"/>
      <c r="K19" s="68"/>
    </row>
    <row r="20" spans="1:11" s="66" customFormat="1" x14ac:dyDescent="0.5">
      <c r="A20" s="67">
        <f t="shared" si="0"/>
        <v>6</v>
      </c>
      <c r="B20" s="87"/>
      <c r="C20" s="88"/>
      <c r="D20" s="68"/>
      <c r="E20" s="68"/>
      <c r="F20" s="68"/>
      <c r="G20" s="68"/>
      <c r="H20" s="68"/>
      <c r="I20" s="68"/>
      <c r="J20" s="68"/>
      <c r="K20" s="68"/>
    </row>
    <row r="21" spans="1:11" s="66" customFormat="1" x14ac:dyDescent="0.5">
      <c r="A21" s="67">
        <f t="shared" si="0"/>
        <v>7</v>
      </c>
      <c r="B21" s="87"/>
      <c r="C21" s="88"/>
      <c r="D21" s="68"/>
      <c r="E21" s="68"/>
      <c r="F21" s="68"/>
      <c r="G21" s="68"/>
      <c r="H21" s="68"/>
      <c r="I21" s="68"/>
      <c r="J21" s="68"/>
      <c r="K21" s="68"/>
    </row>
    <row r="22" spans="1:11" s="66" customFormat="1" x14ac:dyDescent="0.5">
      <c r="A22" s="67">
        <f t="shared" si="0"/>
        <v>8</v>
      </c>
      <c r="B22" s="87"/>
      <c r="C22" s="88"/>
      <c r="D22" s="68"/>
      <c r="E22" s="68"/>
      <c r="F22" s="68"/>
      <c r="G22" s="68"/>
      <c r="H22" s="68"/>
      <c r="I22" s="68"/>
      <c r="J22" s="68"/>
      <c r="K22" s="68"/>
    </row>
    <row r="23" spans="1:11" s="66" customFormat="1" x14ac:dyDescent="0.5">
      <c r="A23" s="67">
        <f t="shared" si="0"/>
        <v>9</v>
      </c>
      <c r="B23" s="87"/>
      <c r="C23" s="88"/>
      <c r="D23" s="68"/>
      <c r="E23" s="68"/>
      <c r="F23" s="68"/>
      <c r="G23" s="68"/>
      <c r="H23" s="68"/>
      <c r="I23" s="68"/>
      <c r="J23" s="68"/>
      <c r="K23" s="68"/>
    </row>
    <row r="24" spans="1:11" s="66" customFormat="1" x14ac:dyDescent="0.5">
      <c r="A24" s="67">
        <f t="shared" si="0"/>
        <v>10</v>
      </c>
      <c r="B24" s="87"/>
      <c r="C24" s="88"/>
      <c r="D24" s="68"/>
      <c r="E24" s="68"/>
      <c r="F24" s="68"/>
      <c r="G24" s="68"/>
      <c r="H24" s="68"/>
      <c r="I24" s="68"/>
      <c r="J24" s="68"/>
      <c r="K24" s="68"/>
    </row>
    <row r="25" spans="1:11" s="66" customFormat="1" x14ac:dyDescent="0.5">
      <c r="A25" s="67">
        <v>11</v>
      </c>
      <c r="B25" s="87"/>
      <c r="C25" s="88"/>
      <c r="D25" s="68"/>
      <c r="E25" s="68"/>
      <c r="F25" s="68"/>
      <c r="G25" s="68"/>
      <c r="H25" s="68"/>
      <c r="I25" s="68"/>
      <c r="J25" s="68"/>
      <c r="K25" s="68"/>
    </row>
    <row r="26" spans="1:11" s="66" customFormat="1" x14ac:dyDescent="0.5">
      <c r="A26" s="67">
        <v>12</v>
      </c>
      <c r="B26" s="87"/>
      <c r="C26" s="88"/>
      <c r="D26" s="68"/>
      <c r="E26" s="68"/>
      <c r="F26" s="68"/>
      <c r="G26" s="68"/>
      <c r="H26" s="68"/>
      <c r="I26" s="68"/>
      <c r="J26" s="68"/>
      <c r="K26" s="68"/>
    </row>
    <row r="27" spans="1:11" s="66" customFormat="1" x14ac:dyDescent="0.5">
      <c r="A27" s="67">
        <v>13</v>
      </c>
      <c r="B27" s="87"/>
      <c r="C27" s="88"/>
      <c r="D27" s="68"/>
      <c r="E27" s="68"/>
      <c r="F27" s="68"/>
      <c r="G27" s="68"/>
      <c r="H27" s="68"/>
      <c r="I27" s="68"/>
      <c r="J27" s="68"/>
      <c r="K27" s="68"/>
    </row>
    <row r="28" spans="1:11" s="66" customFormat="1" x14ac:dyDescent="0.5">
      <c r="A28" s="67">
        <v>14</v>
      </c>
      <c r="B28" s="87"/>
      <c r="C28" s="88"/>
      <c r="D28" s="68"/>
      <c r="E28" s="68"/>
      <c r="F28" s="68"/>
      <c r="G28" s="68"/>
      <c r="H28" s="68"/>
      <c r="I28" s="68"/>
      <c r="J28" s="68"/>
      <c r="K28" s="68"/>
    </row>
    <row r="29" spans="1:11" s="66" customFormat="1" x14ac:dyDescent="0.5">
      <c r="A29" s="67">
        <v>15</v>
      </c>
      <c r="B29" s="87"/>
      <c r="C29" s="88"/>
      <c r="D29" s="68"/>
      <c r="E29" s="68"/>
      <c r="F29" s="68"/>
      <c r="G29" s="68"/>
      <c r="H29" s="68"/>
      <c r="I29" s="68"/>
      <c r="J29" s="68"/>
      <c r="K29" s="68"/>
    </row>
    <row r="30" spans="1:11" s="66" customFormat="1" x14ac:dyDescent="0.5">
      <c r="A30" s="67">
        <v>16</v>
      </c>
      <c r="B30" s="87"/>
      <c r="C30" s="88"/>
      <c r="D30" s="68"/>
      <c r="E30" s="68"/>
      <c r="F30" s="68"/>
      <c r="G30" s="68"/>
      <c r="H30" s="68"/>
      <c r="I30" s="68"/>
      <c r="J30" s="68"/>
      <c r="K30" s="68"/>
    </row>
    <row r="31" spans="1:11" s="66" customFormat="1" x14ac:dyDescent="0.5">
      <c r="A31" s="67">
        <v>17</v>
      </c>
      <c r="B31" s="87"/>
      <c r="C31" s="88"/>
      <c r="D31" s="68"/>
      <c r="E31" s="68"/>
      <c r="F31" s="68"/>
      <c r="G31" s="68"/>
      <c r="H31" s="68"/>
      <c r="I31" s="68"/>
      <c r="J31" s="68"/>
      <c r="K31" s="68"/>
    </row>
    <row r="32" spans="1:11" s="66" customFormat="1" x14ac:dyDescent="0.5">
      <c r="A32" s="67">
        <v>18</v>
      </c>
      <c r="B32" s="87"/>
      <c r="C32" s="88"/>
      <c r="D32" s="68"/>
      <c r="E32" s="68"/>
      <c r="F32" s="68"/>
      <c r="G32" s="68"/>
      <c r="H32" s="68"/>
      <c r="I32" s="68"/>
      <c r="J32" s="68"/>
      <c r="K32" s="68"/>
    </row>
    <row r="33" spans="1:15" s="66" customFormat="1" x14ac:dyDescent="0.5">
      <c r="A33" s="67">
        <v>19</v>
      </c>
      <c r="B33" s="87"/>
      <c r="C33" s="88"/>
      <c r="D33" s="68"/>
      <c r="E33" s="68"/>
      <c r="F33" s="68"/>
      <c r="G33" s="68"/>
      <c r="H33" s="68"/>
      <c r="I33" s="68"/>
      <c r="J33" s="68"/>
      <c r="K33" s="68"/>
    </row>
    <row r="34" spans="1:15" s="66" customFormat="1" x14ac:dyDescent="0.5">
      <c r="A34" s="67">
        <v>20</v>
      </c>
      <c r="B34" s="87"/>
      <c r="C34" s="88"/>
      <c r="D34" s="68"/>
      <c r="E34" s="68"/>
      <c r="F34" s="68"/>
      <c r="G34" s="68"/>
      <c r="H34" s="68"/>
      <c r="I34" s="68"/>
      <c r="J34" s="68"/>
      <c r="K34" s="68"/>
    </row>
    <row r="35" spans="1:15" s="66" customFormat="1" x14ac:dyDescent="0.5">
      <c r="A35" s="67">
        <v>21</v>
      </c>
      <c r="B35" s="87"/>
      <c r="C35" s="88"/>
      <c r="D35" s="68"/>
      <c r="E35" s="68"/>
      <c r="F35" s="68"/>
      <c r="G35" s="68"/>
      <c r="H35" s="68"/>
      <c r="I35" s="68"/>
      <c r="J35" s="68"/>
      <c r="K35" s="68"/>
    </row>
    <row r="36" spans="1:15" s="66" customFormat="1" x14ac:dyDescent="0.5">
      <c r="A36" s="69"/>
      <c r="B36" s="70"/>
      <c r="C36" s="89"/>
      <c r="D36" s="68"/>
      <c r="E36" s="68"/>
      <c r="F36" s="68"/>
      <c r="G36" s="68"/>
      <c r="H36" s="68"/>
      <c r="I36" s="68"/>
      <c r="J36" s="68"/>
      <c r="K36" s="68"/>
    </row>
    <row r="37" spans="1:15" s="66" customFormat="1" ht="21.75" customHeight="1" x14ac:dyDescent="0.5">
      <c r="A37" s="134" t="s">
        <v>20</v>
      </c>
      <c r="B37" s="135"/>
      <c r="C37" s="90">
        <f>SUM(C15:C36)</f>
        <v>0</v>
      </c>
      <c r="D37" s="68"/>
      <c r="E37" s="68"/>
      <c r="F37" s="68"/>
      <c r="G37" s="68"/>
      <c r="H37" s="68"/>
      <c r="I37" s="68"/>
      <c r="J37" s="68"/>
      <c r="K37" s="68"/>
    </row>
    <row r="38" spans="1:15" s="66" customFormat="1" ht="21.75" customHeight="1" x14ac:dyDescent="0.5">
      <c r="A38" s="134" t="s">
        <v>21</v>
      </c>
      <c r="B38" s="135"/>
      <c r="C38" s="99">
        <f>ROUND(C37*1.07,2)</f>
        <v>0</v>
      </c>
      <c r="D38" s="68"/>
      <c r="E38" s="68"/>
      <c r="F38" s="68"/>
      <c r="G38" s="68"/>
      <c r="H38" s="68"/>
      <c r="I38" s="68"/>
      <c r="J38" s="68"/>
      <c r="K38" s="68"/>
    </row>
    <row r="39" spans="1:15" s="72" customFormat="1" x14ac:dyDescent="0.5">
      <c r="B39" s="73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</row>
    <row r="40" spans="1:15" s="72" customFormat="1" x14ac:dyDescent="0.5">
      <c r="B40" s="133"/>
      <c r="C40" s="133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</row>
    <row r="41" spans="1:15" s="72" customFormat="1" ht="26.25" x14ac:dyDescent="0.5">
      <c r="B41" s="76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</row>
    <row r="42" spans="1:15" s="72" customFormat="1" ht="26.25" x14ac:dyDescent="0.5">
      <c r="B42" s="76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</row>
    <row r="43" spans="1:15" s="72" customFormat="1" ht="20.100000000000001" customHeight="1" x14ac:dyDescent="0.5">
      <c r="B43" s="76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4" spans="1:15" s="72" customFormat="1" ht="30" customHeight="1" x14ac:dyDescent="0.5">
      <c r="B44" s="76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</row>
    <row r="45" spans="1:15" s="72" customFormat="1" ht="9" customHeight="1" x14ac:dyDescent="0.5">
      <c r="B45" s="73"/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</row>
    <row r="46" spans="1:15" s="72" customFormat="1" ht="20.100000000000001" customHeight="1" x14ac:dyDescent="0.5">
      <c r="B46" s="73"/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</row>
    <row r="47" spans="1:15" s="72" customFormat="1" ht="20.100000000000001" customHeight="1" x14ac:dyDescent="0.5">
      <c r="B47" s="73"/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5" s="72" customFormat="1" ht="20.100000000000001" customHeight="1" x14ac:dyDescent="0.5">
      <c r="B48" s="73"/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2:11" s="66" customFormat="1" ht="20.100000000000001" customHeight="1" x14ac:dyDescent="0.5">
      <c r="B49" s="77"/>
      <c r="C49" s="78"/>
      <c r="D49" s="68"/>
      <c r="E49" s="68"/>
      <c r="F49" s="68"/>
      <c r="G49" s="68"/>
      <c r="H49" s="68"/>
      <c r="I49" s="68"/>
      <c r="J49" s="68"/>
      <c r="K49" s="68"/>
    </row>
    <row r="50" spans="2:11" s="66" customFormat="1" ht="20.100000000000001" customHeight="1" x14ac:dyDescent="0.5">
      <c r="B50" s="77"/>
      <c r="C50" s="78"/>
      <c r="D50" s="68"/>
      <c r="E50" s="68"/>
      <c r="F50" s="68"/>
      <c r="G50" s="68"/>
      <c r="H50" s="68"/>
      <c r="I50" s="68"/>
      <c r="J50" s="68"/>
      <c r="K50" s="68"/>
    </row>
    <row r="51" spans="2:11" s="80" customFormat="1" x14ac:dyDescent="0.45">
      <c r="B51" s="77"/>
      <c r="C51" s="79"/>
    </row>
    <row r="52" spans="2:11" s="80" customFormat="1" x14ac:dyDescent="0.45">
      <c r="B52" s="77"/>
      <c r="C52" s="79"/>
    </row>
    <row r="53" spans="2:11" s="80" customFormat="1" x14ac:dyDescent="0.45">
      <c r="B53" s="77"/>
      <c r="C53" s="79"/>
    </row>
    <row r="54" spans="2:11" s="80" customFormat="1" x14ac:dyDescent="0.45">
      <c r="B54" s="77"/>
      <c r="C54" s="79"/>
    </row>
    <row r="55" spans="2:11" s="80" customFormat="1" x14ac:dyDescent="0.45">
      <c r="B55" s="77"/>
      <c r="C55" s="79"/>
    </row>
    <row r="56" spans="2:11" s="80" customFormat="1" x14ac:dyDescent="0.45">
      <c r="B56" s="77"/>
      <c r="C56" s="79"/>
    </row>
    <row r="57" spans="2:11" s="80" customFormat="1" x14ac:dyDescent="0.45">
      <c r="B57" s="77"/>
      <c r="C57" s="79"/>
    </row>
    <row r="58" spans="2:11" s="80" customFormat="1" x14ac:dyDescent="0.45">
      <c r="C58" s="79"/>
    </row>
    <row r="59" spans="2:11" s="80" customFormat="1" x14ac:dyDescent="0.45">
      <c r="C59" s="79"/>
    </row>
    <row r="60" spans="2:11" s="80" customFormat="1" x14ac:dyDescent="0.45">
      <c r="C60" s="79"/>
    </row>
    <row r="61" spans="2:11" s="80" customFormat="1" x14ac:dyDescent="0.45">
      <c r="C61" s="79"/>
    </row>
    <row r="62" spans="2:11" s="80" customFormat="1" x14ac:dyDescent="0.45">
      <c r="C62" s="79"/>
    </row>
    <row r="63" spans="2:11" s="80" customFormat="1" x14ac:dyDescent="0.45">
      <c r="C63" s="79"/>
    </row>
    <row r="64" spans="2:11" s="80" customFormat="1" x14ac:dyDescent="0.45">
      <c r="C64" s="79"/>
    </row>
    <row r="65" spans="2:3" s="80" customFormat="1" x14ac:dyDescent="0.45">
      <c r="C65" s="79"/>
    </row>
    <row r="66" spans="2:3" s="80" customFormat="1" x14ac:dyDescent="0.45">
      <c r="C66" s="79"/>
    </row>
    <row r="67" spans="2:3" s="80" customFormat="1" x14ac:dyDescent="0.45">
      <c r="C67" s="79"/>
    </row>
    <row r="68" spans="2:3" s="80" customFormat="1" x14ac:dyDescent="0.45">
      <c r="B68" s="81"/>
      <c r="C68" s="79"/>
    </row>
    <row r="69" spans="2:3" s="80" customFormat="1" x14ac:dyDescent="0.45">
      <c r="B69" s="81"/>
      <c r="C69" s="79"/>
    </row>
    <row r="70" spans="2:3" s="80" customFormat="1" x14ac:dyDescent="0.45">
      <c r="B70" s="81"/>
      <c r="C70" s="79"/>
    </row>
    <row r="71" spans="2:3" s="80" customFormat="1" x14ac:dyDescent="0.45">
      <c r="B71" s="81"/>
      <c r="C71" s="79"/>
    </row>
    <row r="72" spans="2:3" s="80" customFormat="1" x14ac:dyDescent="0.45">
      <c r="B72" s="81"/>
      <c r="C72" s="79"/>
    </row>
    <row r="73" spans="2:3" s="80" customFormat="1" x14ac:dyDescent="0.45">
      <c r="B73" s="81"/>
      <c r="C73" s="79"/>
    </row>
    <row r="74" spans="2:3" s="80" customFormat="1" x14ac:dyDescent="0.45">
      <c r="B74" s="81"/>
      <c r="C74" s="79"/>
    </row>
    <row r="75" spans="2:3" s="80" customFormat="1" x14ac:dyDescent="0.45">
      <c r="B75" s="81"/>
      <c r="C75" s="79"/>
    </row>
    <row r="76" spans="2:3" s="80" customFormat="1" x14ac:dyDescent="0.45">
      <c r="B76" s="81"/>
      <c r="C76" s="79"/>
    </row>
    <row r="77" spans="2:3" s="80" customFormat="1" x14ac:dyDescent="0.45">
      <c r="B77" s="81"/>
      <c r="C77" s="79"/>
    </row>
    <row r="78" spans="2:3" s="80" customFormat="1" x14ac:dyDescent="0.45">
      <c r="B78" s="81"/>
      <c r="C78" s="79"/>
    </row>
  </sheetData>
  <mergeCells count="7">
    <mergeCell ref="A4:C4"/>
    <mergeCell ref="A13:A14"/>
    <mergeCell ref="B13:B14"/>
    <mergeCell ref="A5:C5"/>
    <mergeCell ref="B40:C40"/>
    <mergeCell ref="A37:B37"/>
    <mergeCell ref="A38:B38"/>
  </mergeCells>
  <pageMargins left="0.70866141732283505" right="0.70866141732283505" top="0.74803149606299202" bottom="0.74803149606299202" header="0.31496062992126" footer="0.31496062992126"/>
  <pageSetup paperSize="9" scale="92" orientation="portrait" r:id="rId1"/>
  <headerFooter>
    <oddFooter>&amp;R&amp;"Angsana New,Regular"FM-COST-38, 16/11/22_PACNS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 Account</vt:lpstr>
      <vt:lpstr>sum VO.</vt:lpstr>
      <vt:lpstr>'Final Account'!Print_Area</vt:lpstr>
      <vt:lpstr>'sum VO.'!Print_Area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Thitaree</cp:lastModifiedBy>
  <cp:lastPrinted>2022-11-10T10:21:27Z</cp:lastPrinted>
  <dcterms:created xsi:type="dcterms:W3CDTF">2002-03-11T11:02:43Z</dcterms:created>
  <dcterms:modified xsi:type="dcterms:W3CDTF">2022-11-16T06:37:56Z</dcterms:modified>
</cp:coreProperties>
</file>